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T 3.8reg1_5MF" sheetId="1" r:id="rId1"/>
    <sheet name="T 3.8reg6_13MF" sheetId="2" r:id="rId2"/>
    <sheet name="T 3.8reg14_20MF" sheetId="3" r:id="rId3"/>
    <sheet name="T 3.8ripMF" sheetId="4" r:id="rId4"/>
  </sheets>
  <definedNames/>
  <calcPr fullCalcOnLoad="1"/>
</workbook>
</file>

<file path=xl/sharedStrings.xml><?xml version="1.0" encoding="utf-8"?>
<sst xmlns="http://schemas.openxmlformats.org/spreadsheetml/2006/main" count="298" uniqueCount="101">
  <si>
    <t>AREE GEOGRAFICHE E</t>
  </si>
  <si>
    <t>Piemonte</t>
  </si>
  <si>
    <t xml:space="preserve">        Valle</t>
  </si>
  <si>
    <t>Lombardia</t>
  </si>
  <si>
    <t>Trentino-</t>
  </si>
  <si>
    <t>Bolzano</t>
  </si>
  <si>
    <t>Trento</t>
  </si>
  <si>
    <t>Veneto</t>
  </si>
  <si>
    <t>PAESI DI CITTADINANZA</t>
  </si>
  <si>
    <t>d'Aosta</t>
  </si>
  <si>
    <t>Alto Adige</t>
  </si>
  <si>
    <t>Bozen</t>
  </si>
  <si>
    <t>EUROPA</t>
  </si>
  <si>
    <t xml:space="preserve">Unione Europea    </t>
  </si>
  <si>
    <t>di cui:     Francia</t>
  </si>
  <si>
    <t xml:space="preserve">               Germania</t>
  </si>
  <si>
    <t xml:space="preserve">               Regno Unito</t>
  </si>
  <si>
    <t xml:space="preserve">               Spagna</t>
  </si>
  <si>
    <t xml:space="preserve">Europa centro orientale </t>
  </si>
  <si>
    <t>di cui:    Albania</t>
  </si>
  <si>
    <t xml:space="preserve">               Bosnia - Erzegovina</t>
  </si>
  <si>
    <t xml:space="preserve">               Croazia</t>
  </si>
  <si>
    <t xml:space="preserve">               Jugoslavia </t>
  </si>
  <si>
    <t xml:space="preserve">               Macedonia</t>
  </si>
  <si>
    <t xml:space="preserve">               Polonia</t>
  </si>
  <si>
    <t xml:space="preserve">               Romania</t>
  </si>
  <si>
    <t xml:space="preserve">               Russia</t>
  </si>
  <si>
    <t xml:space="preserve">              Slovenia</t>
  </si>
  <si>
    <t xml:space="preserve">Altri paesi europei          </t>
  </si>
  <si>
    <t>di cui:     Svizzera</t>
  </si>
  <si>
    <t>AFRICA</t>
  </si>
  <si>
    <t>Africa settentrionale</t>
  </si>
  <si>
    <t>di cui:   Algeria</t>
  </si>
  <si>
    <t xml:space="preserve">               Egitto</t>
  </si>
  <si>
    <t xml:space="preserve">               Marocco</t>
  </si>
  <si>
    <t xml:space="preserve">               Tunisia</t>
  </si>
  <si>
    <t>Africa occidentale</t>
  </si>
  <si>
    <t>di cui:    Costa d'Avorio</t>
  </si>
  <si>
    <t xml:space="preserve">               Ghana</t>
  </si>
  <si>
    <t xml:space="preserve">               Nigeria</t>
  </si>
  <si>
    <t xml:space="preserve">               Senegal</t>
  </si>
  <si>
    <t xml:space="preserve">Africa orientale     </t>
  </si>
  <si>
    <t>di cui:     Etiopia</t>
  </si>
  <si>
    <t xml:space="preserve">               Maurizio</t>
  </si>
  <si>
    <t xml:space="preserve">               Somalia</t>
  </si>
  <si>
    <t>Africa centro meridionale</t>
  </si>
  <si>
    <t>ASIA</t>
  </si>
  <si>
    <t>Asia occidentale</t>
  </si>
  <si>
    <t>di cui:     Iran</t>
  </si>
  <si>
    <t xml:space="preserve">               Israele</t>
  </si>
  <si>
    <t>Asia centro meridionale</t>
  </si>
  <si>
    <t>di cui:     Bangladesh</t>
  </si>
  <si>
    <t xml:space="preserve">               India</t>
  </si>
  <si>
    <t xml:space="preserve">               Pakistan</t>
  </si>
  <si>
    <t xml:space="preserve">               Sri Lanka</t>
  </si>
  <si>
    <t>Asia orientale</t>
  </si>
  <si>
    <t>di cui:     Cina</t>
  </si>
  <si>
    <t xml:space="preserve">               Filippine</t>
  </si>
  <si>
    <t xml:space="preserve">               Giappone</t>
  </si>
  <si>
    <t>AMERICA</t>
  </si>
  <si>
    <t xml:space="preserve">America settentrionale  </t>
  </si>
  <si>
    <t>di cui:     Stati Uniti</t>
  </si>
  <si>
    <t>America centro meridionale</t>
  </si>
  <si>
    <t>di cui:     Argentina</t>
  </si>
  <si>
    <t xml:space="preserve">               Brasile</t>
  </si>
  <si>
    <t xml:space="preserve">               Colombia</t>
  </si>
  <si>
    <t xml:space="preserve">               R. Dominicana</t>
  </si>
  <si>
    <t xml:space="preserve">               Ecuador</t>
  </si>
  <si>
    <t xml:space="preserve">               Peru'</t>
  </si>
  <si>
    <t>OCEANIA</t>
  </si>
  <si>
    <t>Apolidi</t>
  </si>
  <si>
    <t xml:space="preserve">TOTALE         </t>
  </si>
  <si>
    <t>di cui:</t>
  </si>
  <si>
    <t>Paesi a forte press.migratoria</t>
  </si>
  <si>
    <t>Friuli-</t>
  </si>
  <si>
    <t>Liguria</t>
  </si>
  <si>
    <t xml:space="preserve"> Emilia-</t>
  </si>
  <si>
    <t>Toscana</t>
  </si>
  <si>
    <t>Umbria</t>
  </si>
  <si>
    <t>Marche</t>
  </si>
  <si>
    <t>Lazio</t>
  </si>
  <si>
    <t>Abruzzo</t>
  </si>
  <si>
    <t>V. Giulia</t>
  </si>
  <si>
    <t>Romagna</t>
  </si>
  <si>
    <t>Molise</t>
  </si>
  <si>
    <t>Campania</t>
  </si>
  <si>
    <t>Puglia</t>
  </si>
  <si>
    <t>Basilicata</t>
  </si>
  <si>
    <t>Calabria</t>
  </si>
  <si>
    <t>Sicilia</t>
  </si>
  <si>
    <t>Sardegna</t>
  </si>
  <si>
    <t>Ripartizioni</t>
  </si>
  <si>
    <t>Italia</t>
  </si>
  <si>
    <t>Nord-ovest</t>
  </si>
  <si>
    <t>Nord-est</t>
  </si>
  <si>
    <t>Centro</t>
  </si>
  <si>
    <t xml:space="preserve">        Sud</t>
  </si>
  <si>
    <t xml:space="preserve">       Isole</t>
  </si>
  <si>
    <r>
      <t xml:space="preserve">Tavola 3.8 </t>
    </r>
    <r>
      <rPr>
        <i/>
        <sz val="9"/>
        <rFont val="Arial"/>
        <family val="2"/>
      </rPr>
      <t xml:space="preserve"> -    </t>
    </r>
  </si>
  <si>
    <r>
      <t>Fonte</t>
    </r>
    <r>
      <rPr>
        <sz val="7"/>
        <color indexed="8"/>
        <rFont val="Arial"/>
        <family val="2"/>
      </rPr>
      <t>: elaborazione Istat su dati del Ministero dell'Interno</t>
    </r>
  </si>
  <si>
    <r>
      <t xml:space="preserve">Tavola 3.8 </t>
    </r>
    <r>
      <rPr>
        <sz val="9"/>
        <rFont val="Arial"/>
        <family val="2"/>
      </rPr>
      <t>segue -</t>
    </r>
    <r>
      <rPr>
        <i/>
        <sz val="9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</si>
</sst>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_-* #,##0.0_-;\-* #,##0.0_-;_-* &quot;-&quot;_-;_-@_-"/>
    <numFmt numFmtId="172" formatCode="0.0"/>
    <numFmt numFmtId="173" formatCode="#,##0.0_);\(#,##0.0\)"/>
    <numFmt numFmtId="174" formatCode="#,##0.0"/>
    <numFmt numFmtId="175" formatCode="_-* #,##0.00_-;\-* #,##0.00_-;_-* &quot;-&quot;_-;_-@_-"/>
    <numFmt numFmtId="176" formatCode="_-* #,##0.000_-;\-* #,##0.000_-;_-* &quot;-&quot;_-;_-@_-"/>
    <numFmt numFmtId="177" formatCode="#,##0_ ;\-#,##0\ "/>
    <numFmt numFmtId="178" formatCode="d\ mmmm\ yyyy"/>
  </numFmts>
  <fonts count="15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3" fontId="3" fillId="0" borderId="0" xfId="0" applyNumberFormat="1" applyFont="1" applyAlignment="1" quotePrefix="1">
      <alignment horizontal="left" vertical="top"/>
    </xf>
    <xf numFmtId="3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Continuous"/>
    </xf>
    <xf numFmtId="0" fontId="3" fillId="0" borderId="1" xfId="0" applyFont="1" applyBorder="1" applyAlignment="1" quotePrefix="1">
      <alignment horizontal="left"/>
    </xf>
    <xf numFmtId="0" fontId="1" fillId="0" borderId="1" xfId="0" applyFont="1" applyBorder="1" applyAlignment="1">
      <alignment horizontal="right"/>
    </xf>
    <xf numFmtId="41" fontId="1" fillId="0" borderId="1" xfId="16" applyFont="1" applyBorder="1" applyAlignment="1" quotePrefix="1">
      <alignment horizontal="right"/>
    </xf>
    <xf numFmtId="0" fontId="1" fillId="0" borderId="1" xfId="0" applyFont="1" applyBorder="1" applyAlignment="1" quotePrefix="1">
      <alignment horizontal="right"/>
    </xf>
    <xf numFmtId="0" fontId="6" fillId="0" borderId="1" xfId="0" applyFont="1" applyBorder="1" applyAlignment="1" quotePrefix="1">
      <alignment horizontal="right"/>
    </xf>
    <xf numFmtId="0" fontId="6" fillId="0" borderId="1" xfId="0" applyFont="1" applyBorder="1" applyAlignment="1">
      <alignment horizontal="right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horizontal="right"/>
    </xf>
    <xf numFmtId="41" fontId="4" fillId="0" borderId="0" xfId="16" applyFont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7" fillId="0" borderId="0" xfId="0" applyFont="1" applyBorder="1" applyAlignment="1" quotePrefix="1">
      <alignment horizontal="right"/>
    </xf>
    <xf numFmtId="0" fontId="7" fillId="0" borderId="0" xfId="0" applyFont="1" applyBorder="1" applyAlignment="1">
      <alignment horizontal="right"/>
    </xf>
    <xf numFmtId="0" fontId="4" fillId="0" borderId="1" xfId="0" applyFont="1" applyBorder="1" applyAlignment="1" quotePrefix="1">
      <alignment horizontal="left"/>
    </xf>
    <xf numFmtId="0" fontId="4" fillId="0" borderId="1" xfId="0" applyFont="1" applyBorder="1" applyAlignment="1">
      <alignment horizontal="center"/>
    </xf>
    <xf numFmtId="41" fontId="4" fillId="0" borderId="1" xfId="16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 quotePrefix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70" fontId="9" fillId="0" borderId="0" xfId="0" applyNumberFormat="1" applyFont="1" applyFill="1" applyAlignment="1" applyProtection="1">
      <alignment horizontal="left" vertical="center"/>
      <protection/>
    </xf>
    <xf numFmtId="41" fontId="10" fillId="0" borderId="0" xfId="16" applyFont="1" applyAlignment="1">
      <alignment horizontal="right"/>
    </xf>
    <xf numFmtId="41" fontId="11" fillId="0" borderId="0" xfId="16" applyFont="1" applyAlignment="1">
      <alignment horizontal="right"/>
    </xf>
    <xf numFmtId="41" fontId="11" fillId="0" borderId="0" xfId="16" applyFont="1" applyAlignment="1">
      <alignment/>
    </xf>
    <xf numFmtId="0" fontId="10" fillId="0" borderId="0" xfId="0" applyFont="1" applyAlignment="1">
      <alignment/>
    </xf>
    <xf numFmtId="170" fontId="12" fillId="0" borderId="0" xfId="0" applyNumberFormat="1" applyFont="1" applyFill="1" applyAlignment="1" applyProtection="1" quotePrefix="1">
      <alignment horizontal="left" vertical="center"/>
      <protection/>
    </xf>
    <xf numFmtId="41" fontId="4" fillId="0" borderId="0" xfId="16" applyFont="1" applyAlignment="1">
      <alignment horizontal="right"/>
    </xf>
    <xf numFmtId="41" fontId="7" fillId="0" borderId="0" xfId="16" applyFont="1" applyAlignment="1">
      <alignment horizontal="right"/>
    </xf>
    <xf numFmtId="41" fontId="7" fillId="0" borderId="0" xfId="16" applyFont="1" applyAlignment="1">
      <alignment/>
    </xf>
    <xf numFmtId="0" fontId="4" fillId="0" borderId="0" xfId="0" applyFont="1" applyAlignment="1">
      <alignment/>
    </xf>
    <xf numFmtId="170" fontId="13" fillId="0" borderId="0" xfId="0" applyNumberFormat="1" applyFont="1" applyFill="1" applyAlignment="1" applyProtection="1">
      <alignment horizontal="left" vertical="center"/>
      <protection/>
    </xf>
    <xf numFmtId="170" fontId="12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Alignment="1">
      <alignment/>
    </xf>
    <xf numFmtId="170" fontId="13" fillId="0" borderId="0" xfId="17" applyNumberFormat="1" applyFont="1" applyFill="1" applyAlignment="1" applyProtection="1" quotePrefix="1">
      <alignment horizontal="left" vertical="center"/>
      <protection/>
    </xf>
    <xf numFmtId="170" fontId="9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0" fontId="13" fillId="0" borderId="0" xfId="0" applyNumberFormat="1" applyFont="1" applyFill="1" applyBorder="1" applyAlignment="1" applyProtection="1" quotePrefix="1">
      <alignment horizontal="left" vertical="center"/>
      <protection/>
    </xf>
    <xf numFmtId="0" fontId="12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3" fillId="0" borderId="0" xfId="17" applyFont="1" applyFill="1" applyAlignment="1" quotePrefix="1">
      <alignment horizontal="left"/>
      <protection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41" fontId="4" fillId="0" borderId="0" xfId="16" applyFont="1" applyBorder="1" applyAlignment="1">
      <alignment horizontal="right"/>
    </xf>
    <xf numFmtId="0" fontId="4" fillId="0" borderId="1" xfId="0" applyFont="1" applyBorder="1" applyAlignment="1" quotePrefix="1">
      <alignment horizontal="right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41" fontId="4" fillId="0" borderId="2" xfId="16" applyFont="1" applyBorder="1" applyAlignment="1">
      <alignment horizontal="right" vertical="center"/>
    </xf>
    <xf numFmtId="0" fontId="4" fillId="0" borderId="1" xfId="0" applyFont="1" applyBorder="1" applyAlignment="1" quotePrefix="1">
      <alignment horizontal="left" vertical="center"/>
    </xf>
    <xf numFmtId="0" fontId="4" fillId="0" borderId="3" xfId="0" applyFont="1" applyBorder="1" applyAlignment="1">
      <alignment horizontal="right"/>
    </xf>
    <xf numFmtId="41" fontId="4" fillId="0" borderId="3" xfId="16" applyFont="1" applyBorder="1" applyAlignment="1">
      <alignment horizontal="right"/>
    </xf>
    <xf numFmtId="41" fontId="4" fillId="0" borderId="3" xfId="16" applyFont="1" applyBorder="1" applyAlignment="1" quotePrefix="1">
      <alignment horizontal="right"/>
    </xf>
    <xf numFmtId="0" fontId="4" fillId="0" borderId="3" xfId="0" applyFont="1" applyBorder="1" applyAlignment="1" quotePrefix="1">
      <alignment horizontal="right"/>
    </xf>
    <xf numFmtId="0" fontId="4" fillId="0" borderId="1" xfId="0" applyFont="1" applyBorder="1" applyAlignment="1">
      <alignment horizontal="right" vertical="center"/>
    </xf>
    <xf numFmtId="0" fontId="1" fillId="0" borderId="0" xfId="0" applyFont="1" applyBorder="1" applyAlignment="1" quotePrefix="1">
      <alignment horizontal="left"/>
    </xf>
    <xf numFmtId="0" fontId="14" fillId="0" borderId="2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e_italiamf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28575</xdr:rowOff>
    </xdr:from>
    <xdr:to>
      <xdr:col>8</xdr:col>
      <xdr:colOff>0</xdr:colOff>
      <xdr:row>10</xdr:row>
      <xdr:rowOff>95250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5657850" y="942975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0</xdr:row>
      <xdr:rowOff>0</xdr:rowOff>
    </xdr:from>
    <xdr:to>
      <xdr:col>7</xdr:col>
      <xdr:colOff>609600</xdr:colOff>
      <xdr:row>2</xdr:row>
      <xdr:rowOff>76200</xdr:rowOff>
    </xdr:to>
    <xdr:sp>
      <xdr:nvSpPr>
        <xdr:cNvPr id="2" name="Testo 1"/>
        <xdr:cNvSpPr txBox="1">
          <a:spLocks noChangeArrowheads="1"/>
        </xdr:cNvSpPr>
      </xdr:nvSpPr>
      <xdr:spPr>
        <a:xfrm>
          <a:off x="723900" y="0"/>
          <a:ext cx="49339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soggiorno per regione, area geografica e principali paesi di cittadinanza al 1° gennaio 2003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9</xdr:row>
      <xdr:rowOff>19050</xdr:rowOff>
    </xdr:from>
    <xdr:to>
      <xdr:col>9</xdr:col>
      <xdr:colOff>0</xdr:colOff>
      <xdr:row>11</xdr:row>
      <xdr:rowOff>95250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5638800" y="1076325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soggiorno per regione, area geografica e principali paesi di cittadinanza, per sesso,  al 1° gennaio 2001</a:t>
          </a:r>
        </a:p>
      </xdr:txBody>
    </xdr:sp>
    <xdr:clientData/>
  </xdr:twoCellAnchor>
  <xdr:twoCellAnchor>
    <xdr:from>
      <xdr:col>0</xdr:col>
      <xdr:colOff>1038225</xdr:colOff>
      <xdr:row>0</xdr:row>
      <xdr:rowOff>0</xdr:rowOff>
    </xdr:from>
    <xdr:to>
      <xdr:col>8</xdr:col>
      <xdr:colOff>552450</xdr:colOff>
      <xdr:row>2</xdr:row>
      <xdr:rowOff>47625</xdr:rowOff>
    </xdr:to>
    <xdr:sp>
      <xdr:nvSpPr>
        <xdr:cNvPr id="2" name="Testo 1"/>
        <xdr:cNvSpPr txBox="1">
          <a:spLocks noChangeArrowheads="1"/>
        </xdr:cNvSpPr>
      </xdr:nvSpPr>
      <xdr:spPr>
        <a:xfrm>
          <a:off x="1038225" y="0"/>
          <a:ext cx="46005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soggiorno per regione, area geografica e principali paesi di cittadinanza al 1° gennaio 2003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38100</xdr:rowOff>
    </xdr:from>
    <xdr:to>
      <xdr:col>8</xdr:col>
      <xdr:colOff>0</xdr:colOff>
      <xdr:row>9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5648325" y="771525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soggiorno per regione, area geografica e principali paesi di cittadinanza, per sesso,  al 1° gennaio 2001</a:t>
          </a:r>
        </a:p>
      </xdr:txBody>
    </xdr:sp>
    <xdr:clientData/>
  </xdr:twoCellAnchor>
  <xdr:twoCellAnchor>
    <xdr:from>
      <xdr:col>0</xdr:col>
      <xdr:colOff>1038225</xdr:colOff>
      <xdr:row>0</xdr:row>
      <xdr:rowOff>0</xdr:rowOff>
    </xdr:from>
    <xdr:to>
      <xdr:col>8</xdr:col>
      <xdr:colOff>0</xdr:colOff>
      <xdr:row>2</xdr:row>
      <xdr:rowOff>47625</xdr:rowOff>
    </xdr:to>
    <xdr:sp>
      <xdr:nvSpPr>
        <xdr:cNvPr id="2" name="Testo 1"/>
        <xdr:cNvSpPr txBox="1">
          <a:spLocks noChangeArrowheads="1"/>
        </xdr:cNvSpPr>
      </xdr:nvSpPr>
      <xdr:spPr>
        <a:xfrm>
          <a:off x="1038225" y="0"/>
          <a:ext cx="46101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soggiorno per regione, area geografica e principali paesi di cittadinanza al 1° gennaio 2003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19050</xdr:rowOff>
    </xdr:from>
    <xdr:to>
      <xdr:col>7</xdr:col>
      <xdr:colOff>0</xdr:colOff>
      <xdr:row>10</xdr:row>
      <xdr:rowOff>85725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5686425" y="1019175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1009650</xdr:colOff>
      <xdr:row>0</xdr:row>
      <xdr:rowOff>0</xdr:rowOff>
    </xdr:from>
    <xdr:to>
      <xdr:col>6</xdr:col>
      <xdr:colOff>704850</xdr:colOff>
      <xdr:row>2</xdr:row>
      <xdr:rowOff>47625</xdr:rowOff>
    </xdr:to>
    <xdr:sp>
      <xdr:nvSpPr>
        <xdr:cNvPr id="2" name="Testo 1"/>
        <xdr:cNvSpPr txBox="1">
          <a:spLocks noChangeArrowheads="1"/>
        </xdr:cNvSpPr>
      </xdr:nvSpPr>
      <xdr:spPr>
        <a:xfrm>
          <a:off x="1009650" y="0"/>
          <a:ext cx="457200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soggiorno per regione, area geografica e principali paesi di cittadinanza al 1° gennaio 2003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tabSelected="1" workbookViewId="0" topLeftCell="A1">
      <selection activeCell="G9" sqref="G9"/>
    </sheetView>
  </sheetViews>
  <sheetFormatPr defaultColWidth="9.140625" defaultRowHeight="12.75"/>
  <cols>
    <col min="1" max="1" width="18.28125" style="57" customWidth="1"/>
    <col min="2" max="2" width="9.140625" style="3" customWidth="1"/>
    <col min="3" max="3" width="9.8515625" style="3" customWidth="1"/>
    <col min="4" max="4" width="8.8515625" style="3" customWidth="1"/>
    <col min="5" max="7" width="9.8515625" style="3" customWidth="1"/>
    <col min="8" max="8" width="9.140625" style="3" customWidth="1"/>
    <col min="9" max="16384" width="8.8515625" style="3" customWidth="1"/>
  </cols>
  <sheetData>
    <row r="1" spans="1:5" ht="9" customHeight="1">
      <c r="A1" s="1" t="s">
        <v>98</v>
      </c>
      <c r="B1" s="2"/>
      <c r="C1" s="2"/>
      <c r="D1" s="2"/>
      <c r="E1" s="2"/>
    </row>
    <row r="2" spans="1:5" ht="9" customHeight="1">
      <c r="A2" s="4"/>
      <c r="B2" s="5"/>
      <c r="C2" s="5"/>
      <c r="D2" s="5"/>
      <c r="E2" s="5"/>
    </row>
    <row r="3" spans="1:8" ht="9" customHeight="1">
      <c r="A3" s="6"/>
      <c r="B3" s="7"/>
      <c r="C3" s="8"/>
      <c r="D3" s="7"/>
      <c r="E3" s="9"/>
      <c r="F3" s="10"/>
      <c r="G3" s="11"/>
      <c r="H3" s="7"/>
    </row>
    <row r="4" spans="1:8" ht="9" customHeight="1">
      <c r="A4" s="12" t="s">
        <v>0</v>
      </c>
      <c r="B4" s="13" t="s">
        <v>1</v>
      </c>
      <c r="C4" s="14" t="s">
        <v>2</v>
      </c>
      <c r="D4" s="13" t="s">
        <v>3</v>
      </c>
      <c r="E4" s="15" t="s">
        <v>4</v>
      </c>
      <c r="F4" s="16" t="s">
        <v>5</v>
      </c>
      <c r="G4" s="17" t="s">
        <v>6</v>
      </c>
      <c r="H4" s="13" t="s">
        <v>7</v>
      </c>
    </row>
    <row r="5" spans="1:8" s="24" customFormat="1" ht="9" customHeight="1">
      <c r="A5" s="18" t="s">
        <v>8</v>
      </c>
      <c r="B5" s="19"/>
      <c r="C5" s="20" t="s">
        <v>9</v>
      </c>
      <c r="D5" s="19"/>
      <c r="E5" s="21" t="s">
        <v>10</v>
      </c>
      <c r="F5" s="22" t="s">
        <v>11</v>
      </c>
      <c r="G5" s="23"/>
      <c r="H5" s="19"/>
    </row>
    <row r="6" spans="1:8" s="27" customFormat="1" ht="9" customHeight="1">
      <c r="A6" s="25"/>
      <c r="B6" s="26"/>
      <c r="C6" s="26"/>
      <c r="D6" s="26"/>
      <c r="E6" s="26"/>
      <c r="F6" s="26"/>
      <c r="G6" s="26"/>
      <c r="H6" s="26"/>
    </row>
    <row r="7" spans="1:8" s="32" customFormat="1" ht="9" customHeight="1">
      <c r="A7" s="28" t="s">
        <v>12</v>
      </c>
      <c r="B7" s="29">
        <v>49266</v>
      </c>
      <c r="C7" s="29">
        <v>1180</v>
      </c>
      <c r="D7" s="29">
        <v>115852</v>
      </c>
      <c r="E7" s="29">
        <v>25832</v>
      </c>
      <c r="F7" s="30">
        <v>14535</v>
      </c>
      <c r="G7" s="31">
        <v>11297</v>
      </c>
      <c r="H7" s="29">
        <v>70109</v>
      </c>
    </row>
    <row r="8" spans="1:8" s="37" customFormat="1" ht="9" customHeight="1">
      <c r="A8" s="33" t="s">
        <v>13</v>
      </c>
      <c r="B8" s="34">
        <v>8732</v>
      </c>
      <c r="C8" s="34">
        <v>477</v>
      </c>
      <c r="D8" s="34">
        <v>35381</v>
      </c>
      <c r="E8" s="34">
        <v>9374</v>
      </c>
      <c r="F8" s="35">
        <v>7174</v>
      </c>
      <c r="G8" s="36">
        <v>2200</v>
      </c>
      <c r="H8" s="34">
        <v>9647</v>
      </c>
    </row>
    <row r="9" spans="1:8" s="37" customFormat="1" ht="9" customHeight="1">
      <c r="A9" s="38" t="s">
        <v>14</v>
      </c>
      <c r="B9" s="35">
        <v>2575</v>
      </c>
      <c r="C9" s="35">
        <v>247</v>
      </c>
      <c r="D9" s="35">
        <v>6896</v>
      </c>
      <c r="E9" s="35">
        <v>286</v>
      </c>
      <c r="F9" s="35">
        <v>73</v>
      </c>
      <c r="G9" s="36">
        <v>213</v>
      </c>
      <c r="H9" s="35">
        <v>1417</v>
      </c>
    </row>
    <row r="10" spans="1:8" s="37" customFormat="1" ht="9" customHeight="1">
      <c r="A10" s="38" t="s">
        <v>15</v>
      </c>
      <c r="B10" s="35">
        <v>1531</v>
      </c>
      <c r="C10" s="35">
        <v>42</v>
      </c>
      <c r="D10" s="35">
        <v>8086</v>
      </c>
      <c r="E10" s="35">
        <v>5377</v>
      </c>
      <c r="F10" s="35">
        <v>4334</v>
      </c>
      <c r="G10" s="36">
        <v>1043</v>
      </c>
      <c r="H10" s="35">
        <v>2702</v>
      </c>
    </row>
    <row r="11" spans="1:8" s="37" customFormat="1" ht="9" customHeight="1">
      <c r="A11" s="38" t="s">
        <v>16</v>
      </c>
      <c r="B11" s="35">
        <v>1382</v>
      </c>
      <c r="C11" s="35">
        <v>76</v>
      </c>
      <c r="D11" s="35">
        <v>5635</v>
      </c>
      <c r="E11" s="35">
        <v>291</v>
      </c>
      <c r="F11" s="35">
        <v>115</v>
      </c>
      <c r="G11" s="36">
        <v>176</v>
      </c>
      <c r="H11" s="35">
        <v>1679</v>
      </c>
    </row>
    <row r="12" spans="1:8" s="37" customFormat="1" ht="9" customHeight="1">
      <c r="A12" s="38" t="s">
        <v>17</v>
      </c>
      <c r="B12" s="35">
        <v>1431</v>
      </c>
      <c r="C12" s="35">
        <v>20</v>
      </c>
      <c r="D12" s="35">
        <v>4827</v>
      </c>
      <c r="E12" s="35">
        <v>283</v>
      </c>
      <c r="F12" s="35">
        <v>53</v>
      </c>
      <c r="G12" s="36">
        <v>230</v>
      </c>
      <c r="H12" s="35">
        <v>1083</v>
      </c>
    </row>
    <row r="13" spans="1:8" s="37" customFormat="1" ht="9" customHeight="1">
      <c r="A13" s="39" t="s">
        <v>18</v>
      </c>
      <c r="B13" s="34">
        <v>38723</v>
      </c>
      <c r="C13" s="34">
        <v>632</v>
      </c>
      <c r="D13" s="34">
        <v>72992</v>
      </c>
      <c r="E13" s="34">
        <v>16114</v>
      </c>
      <c r="F13" s="35">
        <v>7135</v>
      </c>
      <c r="G13" s="36">
        <v>8979</v>
      </c>
      <c r="H13" s="34">
        <v>59843</v>
      </c>
    </row>
    <row r="14" spans="1:8" s="40" customFormat="1" ht="9" customHeight="1">
      <c r="A14" s="38" t="s">
        <v>19</v>
      </c>
      <c r="B14" s="35">
        <v>15769</v>
      </c>
      <c r="C14" s="35">
        <v>285</v>
      </c>
      <c r="D14" s="35">
        <v>30283</v>
      </c>
      <c r="E14" s="35">
        <v>4806</v>
      </c>
      <c r="F14" s="35">
        <v>2172</v>
      </c>
      <c r="G14" s="36">
        <v>2634</v>
      </c>
      <c r="H14" s="35">
        <v>14827</v>
      </c>
    </row>
    <row r="15" spans="1:8" s="40" customFormat="1" ht="9" customHeight="1">
      <c r="A15" s="38" t="s">
        <v>20</v>
      </c>
      <c r="B15" s="35">
        <v>933</v>
      </c>
      <c r="C15" s="35">
        <v>15</v>
      </c>
      <c r="D15" s="35">
        <v>2107</v>
      </c>
      <c r="E15" s="35">
        <v>1004</v>
      </c>
      <c r="F15" s="35">
        <v>422</v>
      </c>
      <c r="G15" s="36">
        <v>582</v>
      </c>
      <c r="H15" s="35">
        <v>3354</v>
      </c>
    </row>
    <row r="16" spans="1:8" s="40" customFormat="1" ht="9" customHeight="1">
      <c r="A16" s="38" t="s">
        <v>21</v>
      </c>
      <c r="B16" s="35">
        <v>567</v>
      </c>
      <c r="C16" s="35">
        <v>28</v>
      </c>
      <c r="D16" s="35">
        <v>2287</v>
      </c>
      <c r="E16" s="35">
        <v>922</v>
      </c>
      <c r="F16" s="35">
        <v>436</v>
      </c>
      <c r="G16" s="36">
        <v>486</v>
      </c>
      <c r="H16" s="35">
        <v>4436</v>
      </c>
    </row>
    <row r="17" spans="1:8" s="40" customFormat="1" ht="9" customHeight="1">
      <c r="A17" s="41" t="s">
        <v>22</v>
      </c>
      <c r="B17" s="35">
        <v>893</v>
      </c>
      <c r="C17" s="35">
        <v>35</v>
      </c>
      <c r="D17" s="35">
        <v>6320</v>
      </c>
      <c r="E17" s="35">
        <v>2540</v>
      </c>
      <c r="F17" s="35">
        <v>1328</v>
      </c>
      <c r="G17" s="36">
        <v>1212</v>
      </c>
      <c r="H17" s="35">
        <v>11408</v>
      </c>
    </row>
    <row r="18" spans="1:8" s="40" customFormat="1" ht="9" customHeight="1">
      <c r="A18" s="38" t="s">
        <v>23</v>
      </c>
      <c r="B18" s="35">
        <v>1936</v>
      </c>
      <c r="C18" s="35">
        <v>15</v>
      </c>
      <c r="D18" s="35">
        <v>1673</v>
      </c>
      <c r="E18" s="35">
        <v>2038</v>
      </c>
      <c r="F18" s="35">
        <v>823</v>
      </c>
      <c r="G18" s="36">
        <v>1215</v>
      </c>
      <c r="H18" s="35">
        <v>4373</v>
      </c>
    </row>
    <row r="19" spans="1:8" s="37" customFormat="1" ht="9" customHeight="1">
      <c r="A19" s="38" t="s">
        <v>24</v>
      </c>
      <c r="B19" s="35">
        <v>1618</v>
      </c>
      <c r="C19" s="35">
        <v>31</v>
      </c>
      <c r="D19" s="35">
        <v>2875</v>
      </c>
      <c r="E19" s="35">
        <v>920</v>
      </c>
      <c r="F19" s="35">
        <v>368</v>
      </c>
      <c r="G19" s="36">
        <v>552</v>
      </c>
      <c r="H19" s="35">
        <v>1948</v>
      </c>
    </row>
    <row r="20" spans="1:8" s="37" customFormat="1" ht="9" customHeight="1">
      <c r="A20" s="38" t="s">
        <v>25</v>
      </c>
      <c r="B20" s="35">
        <v>13259</v>
      </c>
      <c r="C20" s="35">
        <v>135</v>
      </c>
      <c r="D20" s="35">
        <v>14238</v>
      </c>
      <c r="E20" s="35">
        <v>1685</v>
      </c>
      <c r="F20" s="35">
        <v>291</v>
      </c>
      <c r="G20" s="36">
        <v>1394</v>
      </c>
      <c r="H20" s="35">
        <v>12918</v>
      </c>
    </row>
    <row r="21" spans="1:8" s="37" customFormat="1" ht="9" customHeight="1">
      <c r="A21" s="38" t="s">
        <v>26</v>
      </c>
      <c r="B21" s="35">
        <v>1120</v>
      </c>
      <c r="C21" s="35">
        <v>22</v>
      </c>
      <c r="D21" s="35">
        <v>2852</v>
      </c>
      <c r="E21" s="35">
        <v>149</v>
      </c>
      <c r="F21" s="35">
        <v>71</v>
      </c>
      <c r="G21" s="36">
        <v>78</v>
      </c>
      <c r="H21" s="35">
        <v>892</v>
      </c>
    </row>
    <row r="22" spans="1:8" s="40" customFormat="1" ht="9" customHeight="1">
      <c r="A22" s="38" t="s">
        <v>27</v>
      </c>
      <c r="B22" s="35">
        <v>38</v>
      </c>
      <c r="C22" s="35">
        <v>0</v>
      </c>
      <c r="D22" s="35">
        <v>204</v>
      </c>
      <c r="E22" s="35">
        <v>52</v>
      </c>
      <c r="F22" s="35">
        <v>25</v>
      </c>
      <c r="G22" s="36">
        <v>27</v>
      </c>
      <c r="H22" s="35">
        <v>235</v>
      </c>
    </row>
    <row r="23" spans="1:8" s="37" customFormat="1" ht="9" customHeight="1">
      <c r="A23" s="39" t="s">
        <v>28</v>
      </c>
      <c r="B23" s="34">
        <v>1811</v>
      </c>
      <c r="C23" s="34">
        <v>71</v>
      </c>
      <c r="D23" s="34">
        <v>7479</v>
      </c>
      <c r="E23" s="34">
        <v>344</v>
      </c>
      <c r="F23" s="35">
        <v>226</v>
      </c>
      <c r="G23" s="36">
        <v>118</v>
      </c>
      <c r="H23" s="34">
        <v>619</v>
      </c>
    </row>
    <row r="24" spans="1:8" s="37" customFormat="1" ht="9" customHeight="1">
      <c r="A24" s="38" t="s">
        <v>29</v>
      </c>
      <c r="B24" s="35">
        <v>1663</v>
      </c>
      <c r="C24" s="35">
        <v>61</v>
      </c>
      <c r="D24" s="35">
        <v>6853</v>
      </c>
      <c r="E24" s="35">
        <v>315</v>
      </c>
      <c r="F24" s="35">
        <v>208</v>
      </c>
      <c r="G24" s="36">
        <v>107</v>
      </c>
      <c r="H24" s="35">
        <v>526</v>
      </c>
    </row>
    <row r="25" spans="1:8" s="32" customFormat="1" ht="9" customHeight="1">
      <c r="A25" s="28" t="s">
        <v>30</v>
      </c>
      <c r="B25" s="29">
        <v>37379</v>
      </c>
      <c r="C25" s="29">
        <v>1233</v>
      </c>
      <c r="D25" s="29">
        <v>109177</v>
      </c>
      <c r="E25" s="29">
        <v>6306</v>
      </c>
      <c r="F25" s="30">
        <v>2452</v>
      </c>
      <c r="G25" s="31">
        <v>3854</v>
      </c>
      <c r="H25" s="29">
        <v>46394</v>
      </c>
    </row>
    <row r="26" spans="1:8" s="37" customFormat="1" ht="9" customHeight="1">
      <c r="A26" s="39" t="s">
        <v>31</v>
      </c>
      <c r="B26" s="34">
        <v>28815</v>
      </c>
      <c r="C26" s="34">
        <v>1150</v>
      </c>
      <c r="D26" s="34">
        <v>72618</v>
      </c>
      <c r="E26" s="34">
        <v>5543</v>
      </c>
      <c r="F26" s="35">
        <v>2118</v>
      </c>
      <c r="G26" s="36">
        <v>3425</v>
      </c>
      <c r="H26" s="34">
        <v>27765</v>
      </c>
    </row>
    <row r="27" spans="1:8" s="37" customFormat="1" ht="9" customHeight="1">
      <c r="A27" s="38" t="s">
        <v>32</v>
      </c>
      <c r="B27" s="35">
        <v>434</v>
      </c>
      <c r="C27" s="35">
        <v>48</v>
      </c>
      <c r="D27" s="35">
        <v>2169</v>
      </c>
      <c r="E27" s="35">
        <v>449</v>
      </c>
      <c r="F27" s="35">
        <v>129</v>
      </c>
      <c r="G27" s="36">
        <v>320</v>
      </c>
      <c r="H27" s="35">
        <v>1379</v>
      </c>
    </row>
    <row r="28" spans="1:8" s="37" customFormat="1" ht="9" customHeight="1">
      <c r="A28" s="38" t="s">
        <v>33</v>
      </c>
      <c r="B28" s="35">
        <v>1470</v>
      </c>
      <c r="C28" s="35">
        <v>20</v>
      </c>
      <c r="D28" s="35">
        <v>19811</v>
      </c>
      <c r="E28" s="35">
        <v>67</v>
      </c>
      <c r="F28" s="35">
        <v>47</v>
      </c>
      <c r="G28" s="36">
        <v>20</v>
      </c>
      <c r="H28" s="35">
        <v>319</v>
      </c>
    </row>
    <row r="29" spans="1:8" s="37" customFormat="1" ht="9" customHeight="1">
      <c r="A29" s="38" t="s">
        <v>34</v>
      </c>
      <c r="B29" s="35">
        <v>24484</v>
      </c>
      <c r="C29" s="35">
        <v>855</v>
      </c>
      <c r="D29" s="35">
        <v>40164</v>
      </c>
      <c r="E29" s="35">
        <v>3564</v>
      </c>
      <c r="F29" s="35">
        <v>1351</v>
      </c>
      <c r="G29" s="36">
        <v>2213</v>
      </c>
      <c r="H29" s="35">
        <v>23017</v>
      </c>
    </row>
    <row r="30" spans="1:8" s="37" customFormat="1" ht="9" customHeight="1">
      <c r="A30" s="38" t="s">
        <v>35</v>
      </c>
      <c r="B30" s="35">
        <v>2375</v>
      </c>
      <c r="C30" s="35">
        <v>225</v>
      </c>
      <c r="D30" s="35">
        <v>10223</v>
      </c>
      <c r="E30" s="35">
        <v>1454</v>
      </c>
      <c r="F30" s="35">
        <v>590</v>
      </c>
      <c r="G30" s="36">
        <v>864</v>
      </c>
      <c r="H30" s="35">
        <v>2971</v>
      </c>
    </row>
    <row r="31" spans="1:8" s="37" customFormat="1" ht="9" customHeight="1">
      <c r="A31" s="39" t="s">
        <v>36</v>
      </c>
      <c r="B31" s="34">
        <v>6576</v>
      </c>
      <c r="C31" s="34">
        <v>38</v>
      </c>
      <c r="D31" s="34">
        <v>29292</v>
      </c>
      <c r="E31" s="34">
        <v>551</v>
      </c>
      <c r="F31" s="35">
        <v>293</v>
      </c>
      <c r="G31" s="36">
        <v>258</v>
      </c>
      <c r="H31" s="34">
        <v>16776</v>
      </c>
    </row>
    <row r="32" spans="1:8" s="37" customFormat="1" ht="9" customHeight="1">
      <c r="A32" s="38" t="s">
        <v>37</v>
      </c>
      <c r="B32" s="35">
        <v>896</v>
      </c>
      <c r="C32" s="35">
        <v>13</v>
      </c>
      <c r="D32" s="35">
        <v>2782</v>
      </c>
      <c r="E32" s="35">
        <v>15</v>
      </c>
      <c r="F32" s="35">
        <v>6</v>
      </c>
      <c r="G32" s="36">
        <v>9</v>
      </c>
      <c r="H32" s="35">
        <v>969</v>
      </c>
    </row>
    <row r="33" spans="1:8" s="37" customFormat="1" ht="9" customHeight="1">
      <c r="A33" s="38" t="s">
        <v>38</v>
      </c>
      <c r="B33" s="35">
        <v>695</v>
      </c>
      <c r="C33" s="35">
        <v>3</v>
      </c>
      <c r="D33" s="35">
        <v>5963</v>
      </c>
      <c r="E33" s="35">
        <v>98</v>
      </c>
      <c r="F33" s="35">
        <v>74</v>
      </c>
      <c r="G33" s="36">
        <v>24</v>
      </c>
      <c r="H33" s="35">
        <v>5745</v>
      </c>
    </row>
    <row r="34" spans="1:8" s="37" customFormat="1" ht="9" customHeight="1">
      <c r="A34" s="38" t="s">
        <v>39</v>
      </c>
      <c r="B34" s="35">
        <v>1821</v>
      </c>
      <c r="C34" s="35">
        <v>16</v>
      </c>
      <c r="D34" s="35">
        <v>3179</v>
      </c>
      <c r="E34" s="35">
        <v>74</v>
      </c>
      <c r="F34" s="35">
        <v>16</v>
      </c>
      <c r="G34" s="36">
        <v>58</v>
      </c>
      <c r="H34" s="35">
        <v>4464</v>
      </c>
    </row>
    <row r="35" spans="1:8" s="37" customFormat="1" ht="9" customHeight="1">
      <c r="A35" s="38" t="s">
        <v>40</v>
      </c>
      <c r="B35" s="35">
        <v>2671</v>
      </c>
      <c r="C35" s="35">
        <v>2</v>
      </c>
      <c r="D35" s="35">
        <v>13786</v>
      </c>
      <c r="E35" s="35">
        <v>285</v>
      </c>
      <c r="F35" s="35">
        <v>166</v>
      </c>
      <c r="G35" s="36">
        <v>119</v>
      </c>
      <c r="H35" s="35">
        <v>4015</v>
      </c>
    </row>
    <row r="36" spans="1:8" s="37" customFormat="1" ht="9" customHeight="1">
      <c r="A36" s="39" t="s">
        <v>41</v>
      </c>
      <c r="B36" s="34">
        <v>1194</v>
      </c>
      <c r="C36" s="34">
        <v>30</v>
      </c>
      <c r="D36" s="34">
        <v>5717</v>
      </c>
      <c r="E36" s="34">
        <v>154</v>
      </c>
      <c r="F36" s="35">
        <v>17</v>
      </c>
      <c r="G36" s="36">
        <v>137</v>
      </c>
      <c r="H36" s="34">
        <v>872</v>
      </c>
    </row>
    <row r="37" spans="1:8" s="37" customFormat="1" ht="9" customHeight="1">
      <c r="A37" s="38" t="s">
        <v>42</v>
      </c>
      <c r="B37" s="35">
        <v>128</v>
      </c>
      <c r="C37" s="35">
        <v>2</v>
      </c>
      <c r="D37" s="35">
        <v>829</v>
      </c>
      <c r="E37" s="35">
        <v>37</v>
      </c>
      <c r="F37" s="35">
        <v>2</v>
      </c>
      <c r="G37" s="36">
        <v>35</v>
      </c>
      <c r="H37" s="35">
        <v>128</v>
      </c>
    </row>
    <row r="38" spans="1:8" s="37" customFormat="1" ht="9" customHeight="1">
      <c r="A38" s="38" t="s">
        <v>43</v>
      </c>
      <c r="B38" s="35">
        <v>113</v>
      </c>
      <c r="C38" s="35">
        <v>2</v>
      </c>
      <c r="D38" s="35">
        <v>1184</v>
      </c>
      <c r="E38" s="35">
        <v>2</v>
      </c>
      <c r="F38" s="35">
        <v>1</v>
      </c>
      <c r="G38" s="36">
        <v>1</v>
      </c>
      <c r="H38" s="35">
        <v>125</v>
      </c>
    </row>
    <row r="39" spans="1:8" s="37" customFormat="1" ht="9" customHeight="1">
      <c r="A39" s="38" t="s">
        <v>44</v>
      </c>
      <c r="B39" s="35">
        <v>537</v>
      </c>
      <c r="C39" s="35">
        <v>4</v>
      </c>
      <c r="D39" s="35">
        <v>991</v>
      </c>
      <c r="E39" s="35">
        <v>25</v>
      </c>
      <c r="F39" s="35">
        <v>0</v>
      </c>
      <c r="G39" s="36">
        <v>25</v>
      </c>
      <c r="H39" s="35">
        <v>205</v>
      </c>
    </row>
    <row r="40" spans="1:8" s="37" customFormat="1" ht="9" customHeight="1">
      <c r="A40" s="39" t="s">
        <v>45</v>
      </c>
      <c r="B40" s="34">
        <v>794</v>
      </c>
      <c r="C40" s="34">
        <v>15</v>
      </c>
      <c r="D40" s="34">
        <v>1550</v>
      </c>
      <c r="E40" s="34">
        <v>58</v>
      </c>
      <c r="F40" s="35">
        <v>24</v>
      </c>
      <c r="G40" s="36">
        <v>34</v>
      </c>
      <c r="H40" s="34">
        <v>981</v>
      </c>
    </row>
    <row r="41" spans="1:8" s="32" customFormat="1" ht="9" customHeight="1">
      <c r="A41" s="28" t="s">
        <v>46</v>
      </c>
      <c r="B41" s="29">
        <v>9995</v>
      </c>
      <c r="C41" s="29">
        <v>120</v>
      </c>
      <c r="D41" s="29">
        <v>80738</v>
      </c>
      <c r="E41" s="29">
        <v>3469</v>
      </c>
      <c r="F41" s="30">
        <v>2217</v>
      </c>
      <c r="G41" s="31">
        <v>1252</v>
      </c>
      <c r="H41" s="29">
        <v>23874</v>
      </c>
    </row>
    <row r="42" spans="1:8" s="37" customFormat="1" ht="9" customHeight="1">
      <c r="A42" s="39" t="s">
        <v>47</v>
      </c>
      <c r="B42" s="34">
        <v>892</v>
      </c>
      <c r="C42" s="34">
        <v>16</v>
      </c>
      <c r="D42" s="34">
        <v>4243</v>
      </c>
      <c r="E42" s="34">
        <v>176</v>
      </c>
      <c r="F42" s="35">
        <v>88</v>
      </c>
      <c r="G42" s="36">
        <v>88</v>
      </c>
      <c r="H42" s="34">
        <v>1274</v>
      </c>
    </row>
    <row r="43" spans="1:8" s="37" customFormat="1" ht="9" customHeight="1">
      <c r="A43" s="38" t="s">
        <v>48</v>
      </c>
      <c r="B43" s="35">
        <v>422</v>
      </c>
      <c r="C43" s="35">
        <v>5</v>
      </c>
      <c r="D43" s="35">
        <v>1093</v>
      </c>
      <c r="E43" s="35">
        <v>71</v>
      </c>
      <c r="F43" s="35">
        <v>40</v>
      </c>
      <c r="G43" s="36">
        <v>31</v>
      </c>
      <c r="H43" s="35">
        <v>393</v>
      </c>
    </row>
    <row r="44" spans="1:8" s="37" customFormat="1" ht="9" customHeight="1">
      <c r="A44" s="38" t="s">
        <v>49</v>
      </c>
      <c r="B44" s="35">
        <v>99</v>
      </c>
      <c r="C44" s="35">
        <v>1</v>
      </c>
      <c r="D44" s="35">
        <v>530</v>
      </c>
      <c r="E44" s="35">
        <v>10</v>
      </c>
      <c r="F44" s="35">
        <v>4</v>
      </c>
      <c r="G44" s="36">
        <v>6</v>
      </c>
      <c r="H44" s="35">
        <v>140</v>
      </c>
    </row>
    <row r="45" spans="1:8" s="37" customFormat="1" ht="9" customHeight="1">
      <c r="A45" s="39" t="s">
        <v>50</v>
      </c>
      <c r="B45" s="34">
        <v>1785</v>
      </c>
      <c r="C45" s="34">
        <v>17</v>
      </c>
      <c r="D45" s="34">
        <v>34779</v>
      </c>
      <c r="E45" s="34">
        <v>2502</v>
      </c>
      <c r="F45" s="35">
        <v>1748</v>
      </c>
      <c r="G45" s="36">
        <v>754</v>
      </c>
      <c r="H45" s="34">
        <v>12815</v>
      </c>
    </row>
    <row r="46" spans="1:8" s="37" customFormat="1" ht="9" customHeight="1">
      <c r="A46" s="38" t="s">
        <v>51</v>
      </c>
      <c r="B46" s="35">
        <v>169</v>
      </c>
      <c r="C46" s="35">
        <v>0</v>
      </c>
      <c r="D46" s="35">
        <v>4048</v>
      </c>
      <c r="E46" s="35">
        <v>529</v>
      </c>
      <c r="F46" s="35">
        <v>431</v>
      </c>
      <c r="G46" s="36">
        <v>98</v>
      </c>
      <c r="H46" s="35">
        <v>4756</v>
      </c>
    </row>
    <row r="47" spans="1:8" s="37" customFormat="1" ht="9" customHeight="1">
      <c r="A47" s="38" t="s">
        <v>52</v>
      </c>
      <c r="B47" s="35">
        <v>830</v>
      </c>
      <c r="C47" s="35">
        <v>15</v>
      </c>
      <c r="D47" s="35">
        <v>11855</v>
      </c>
      <c r="E47" s="35">
        <v>426</v>
      </c>
      <c r="F47" s="35">
        <v>296</v>
      </c>
      <c r="G47" s="36">
        <v>130</v>
      </c>
      <c r="H47" s="35">
        <v>3602</v>
      </c>
    </row>
    <row r="48" spans="1:8" s="37" customFormat="1" ht="9" customHeight="1">
      <c r="A48" s="38" t="s">
        <v>53</v>
      </c>
      <c r="B48" s="35">
        <v>214</v>
      </c>
      <c r="C48" s="35">
        <v>0</v>
      </c>
      <c r="D48" s="35">
        <v>8825</v>
      </c>
      <c r="E48" s="35">
        <v>1487</v>
      </c>
      <c r="F48" s="35">
        <v>990</v>
      </c>
      <c r="G48" s="36">
        <v>497</v>
      </c>
      <c r="H48" s="35">
        <v>645</v>
      </c>
    </row>
    <row r="49" spans="1:8" s="37" customFormat="1" ht="9" customHeight="1">
      <c r="A49" s="38" t="s">
        <v>54</v>
      </c>
      <c r="B49" s="35">
        <v>506</v>
      </c>
      <c r="C49" s="35">
        <v>0</v>
      </c>
      <c r="D49" s="35">
        <v>9628</v>
      </c>
      <c r="E49" s="35">
        <v>35</v>
      </c>
      <c r="F49" s="35">
        <v>12</v>
      </c>
      <c r="G49" s="36">
        <v>23</v>
      </c>
      <c r="H49" s="35">
        <v>3694</v>
      </c>
    </row>
    <row r="50" spans="1:8" s="37" customFormat="1" ht="9" customHeight="1">
      <c r="A50" s="39" t="s">
        <v>55</v>
      </c>
      <c r="B50" s="34">
        <v>7318</v>
      </c>
      <c r="C50" s="34">
        <v>87</v>
      </c>
      <c r="D50" s="34">
        <v>41716</v>
      </c>
      <c r="E50" s="34">
        <v>791</v>
      </c>
      <c r="F50" s="35">
        <v>381</v>
      </c>
      <c r="G50" s="36">
        <v>410</v>
      </c>
      <c r="H50" s="34">
        <v>9785</v>
      </c>
    </row>
    <row r="51" spans="1:8" s="37" customFormat="1" ht="9" customHeight="1">
      <c r="A51" s="38" t="s">
        <v>56</v>
      </c>
      <c r="B51" s="35">
        <v>4027</v>
      </c>
      <c r="C51" s="35">
        <v>49</v>
      </c>
      <c r="D51" s="35">
        <v>16468</v>
      </c>
      <c r="E51" s="35">
        <v>473</v>
      </c>
      <c r="F51" s="35">
        <v>251</v>
      </c>
      <c r="G51" s="36">
        <v>222</v>
      </c>
      <c r="H51" s="35">
        <v>6827</v>
      </c>
    </row>
    <row r="52" spans="1:8" s="37" customFormat="1" ht="9" customHeight="1">
      <c r="A52" s="38" t="s">
        <v>57</v>
      </c>
      <c r="B52" s="35">
        <v>2251</v>
      </c>
      <c r="C52" s="35">
        <v>11</v>
      </c>
      <c r="D52" s="35">
        <v>19805</v>
      </c>
      <c r="E52" s="35">
        <v>119</v>
      </c>
      <c r="F52" s="35">
        <v>41</v>
      </c>
      <c r="G52" s="36">
        <v>78</v>
      </c>
      <c r="H52" s="35">
        <v>2065</v>
      </c>
    </row>
    <row r="53" spans="1:8" s="37" customFormat="1" ht="9" customHeight="1">
      <c r="A53" s="38" t="s">
        <v>58</v>
      </c>
      <c r="B53" s="35">
        <v>388</v>
      </c>
      <c r="C53" s="35">
        <v>8</v>
      </c>
      <c r="D53" s="35">
        <v>2561</v>
      </c>
      <c r="E53" s="35">
        <v>27</v>
      </c>
      <c r="F53" s="35">
        <v>15</v>
      </c>
      <c r="G53" s="36">
        <v>12</v>
      </c>
      <c r="H53" s="35">
        <v>307</v>
      </c>
    </row>
    <row r="54" spans="1:8" s="32" customFormat="1" ht="9" customHeight="1">
      <c r="A54" s="28" t="s">
        <v>59</v>
      </c>
      <c r="B54" s="29">
        <v>11136</v>
      </c>
      <c r="C54" s="29">
        <v>333</v>
      </c>
      <c r="D54" s="29">
        <v>40423</v>
      </c>
      <c r="E54" s="29">
        <v>2398</v>
      </c>
      <c r="F54" s="30">
        <v>950</v>
      </c>
      <c r="G54" s="31">
        <v>1448</v>
      </c>
      <c r="H54" s="29">
        <v>12928</v>
      </c>
    </row>
    <row r="55" spans="1:8" s="37" customFormat="1" ht="9" customHeight="1">
      <c r="A55" s="39" t="s">
        <v>60</v>
      </c>
      <c r="B55" s="34">
        <v>808</v>
      </c>
      <c r="C55" s="34">
        <v>33</v>
      </c>
      <c r="D55" s="34">
        <v>3471</v>
      </c>
      <c r="E55" s="34">
        <v>193</v>
      </c>
      <c r="F55" s="35">
        <v>77</v>
      </c>
      <c r="G55" s="36">
        <v>116</v>
      </c>
      <c r="H55" s="34">
        <v>4777</v>
      </c>
    </row>
    <row r="56" spans="1:8" s="37" customFormat="1" ht="9" customHeight="1">
      <c r="A56" s="38" t="s">
        <v>61</v>
      </c>
      <c r="B56" s="35">
        <v>676</v>
      </c>
      <c r="C56" s="35">
        <v>26</v>
      </c>
      <c r="D56" s="35">
        <v>3097</v>
      </c>
      <c r="E56" s="35">
        <v>150</v>
      </c>
      <c r="F56" s="35">
        <v>54</v>
      </c>
      <c r="G56" s="36">
        <v>96</v>
      </c>
      <c r="H56" s="35">
        <v>4643</v>
      </c>
    </row>
    <row r="57" spans="1:8" s="37" customFormat="1" ht="9" customHeight="1">
      <c r="A57" s="39" t="s">
        <v>62</v>
      </c>
      <c r="B57" s="34">
        <v>10328</v>
      </c>
      <c r="C57" s="34">
        <v>300</v>
      </c>
      <c r="D57" s="34">
        <v>36952</v>
      </c>
      <c r="E57" s="34">
        <v>2205</v>
      </c>
      <c r="F57" s="35">
        <v>873</v>
      </c>
      <c r="G57" s="36">
        <v>1332</v>
      </c>
      <c r="H57" s="34">
        <v>8151</v>
      </c>
    </row>
    <row r="58" spans="1:8" s="37" customFormat="1" ht="9" customHeight="1">
      <c r="A58" s="38" t="s">
        <v>63</v>
      </c>
      <c r="B58" s="35">
        <v>970</v>
      </c>
      <c r="C58" s="35">
        <v>22</v>
      </c>
      <c r="D58" s="35">
        <v>2105</v>
      </c>
      <c r="E58" s="35">
        <v>158</v>
      </c>
      <c r="F58" s="35">
        <v>34</v>
      </c>
      <c r="G58" s="36">
        <v>124</v>
      </c>
      <c r="H58" s="35">
        <v>858</v>
      </c>
    </row>
    <row r="59" spans="1:8" s="37" customFormat="1" ht="9" customHeight="1">
      <c r="A59" s="38" t="s">
        <v>64</v>
      </c>
      <c r="B59" s="35">
        <v>1820</v>
      </c>
      <c r="C59" s="35">
        <v>60</v>
      </c>
      <c r="D59" s="35">
        <v>5336</v>
      </c>
      <c r="E59" s="35">
        <v>372</v>
      </c>
      <c r="F59" s="35">
        <v>120</v>
      </c>
      <c r="G59" s="36">
        <v>252</v>
      </c>
      <c r="H59" s="35">
        <v>1933</v>
      </c>
    </row>
    <row r="60" spans="1:8" s="37" customFormat="1" ht="9" customHeight="1">
      <c r="A60" s="38" t="s">
        <v>65</v>
      </c>
      <c r="B60" s="35">
        <v>533</v>
      </c>
      <c r="C60" s="35">
        <v>15</v>
      </c>
      <c r="D60" s="35">
        <v>2100</v>
      </c>
      <c r="E60" s="35">
        <v>405</v>
      </c>
      <c r="F60" s="35">
        <v>165</v>
      </c>
      <c r="G60" s="36">
        <v>240</v>
      </c>
      <c r="H60" s="35">
        <v>1243</v>
      </c>
    </row>
    <row r="61" spans="1:8" s="37" customFormat="1" ht="9" customHeight="1">
      <c r="A61" s="38" t="s">
        <v>66</v>
      </c>
      <c r="B61" s="35">
        <v>819</v>
      </c>
      <c r="C61" s="35">
        <v>96</v>
      </c>
      <c r="D61" s="35">
        <v>2794</v>
      </c>
      <c r="E61" s="35">
        <v>159</v>
      </c>
      <c r="F61" s="35">
        <v>63</v>
      </c>
      <c r="G61" s="36">
        <v>96</v>
      </c>
      <c r="H61" s="35">
        <v>1094</v>
      </c>
    </row>
    <row r="62" spans="1:8" s="37" customFormat="1" ht="9" customHeight="1">
      <c r="A62" s="38" t="s">
        <v>67</v>
      </c>
      <c r="B62" s="35">
        <v>516</v>
      </c>
      <c r="C62" s="35">
        <v>2</v>
      </c>
      <c r="D62" s="35">
        <v>4953</v>
      </c>
      <c r="E62" s="35">
        <v>139</v>
      </c>
      <c r="F62" s="35">
        <v>32</v>
      </c>
      <c r="G62" s="36">
        <v>107</v>
      </c>
      <c r="H62" s="35">
        <v>359</v>
      </c>
    </row>
    <row r="63" spans="1:8" s="37" customFormat="1" ht="9" customHeight="1">
      <c r="A63" s="38" t="s">
        <v>68</v>
      </c>
      <c r="B63" s="35">
        <v>3854</v>
      </c>
      <c r="C63" s="35">
        <v>23</v>
      </c>
      <c r="D63" s="35">
        <v>11802</v>
      </c>
      <c r="E63" s="35">
        <v>384</v>
      </c>
      <c r="F63" s="35">
        <v>290</v>
      </c>
      <c r="G63" s="36">
        <v>94</v>
      </c>
      <c r="H63" s="35">
        <v>720</v>
      </c>
    </row>
    <row r="64" spans="1:8" s="32" customFormat="1" ht="9" customHeight="1">
      <c r="A64" s="28" t="s">
        <v>69</v>
      </c>
      <c r="B64" s="29">
        <v>130</v>
      </c>
      <c r="C64" s="29">
        <v>4</v>
      </c>
      <c r="D64" s="29">
        <v>423</v>
      </c>
      <c r="E64" s="29">
        <v>38</v>
      </c>
      <c r="F64" s="30">
        <v>24</v>
      </c>
      <c r="G64" s="31">
        <v>14</v>
      </c>
      <c r="H64" s="29">
        <v>179</v>
      </c>
    </row>
    <row r="65" spans="1:8" s="43" customFormat="1" ht="9" customHeight="1">
      <c r="A65" s="42" t="s">
        <v>70</v>
      </c>
      <c r="B65" s="29">
        <v>44</v>
      </c>
      <c r="C65" s="29">
        <v>0</v>
      </c>
      <c r="D65" s="29">
        <v>155</v>
      </c>
      <c r="E65" s="29">
        <v>49</v>
      </c>
      <c r="F65" s="30">
        <v>46</v>
      </c>
      <c r="G65" s="31">
        <v>3</v>
      </c>
      <c r="H65" s="29">
        <v>40</v>
      </c>
    </row>
    <row r="66" spans="1:8" s="32" customFormat="1" ht="9" customHeight="1">
      <c r="A66" s="28" t="s">
        <v>71</v>
      </c>
      <c r="B66" s="29">
        <v>107950</v>
      </c>
      <c r="C66" s="29">
        <v>2870</v>
      </c>
      <c r="D66" s="29">
        <v>346768</v>
      </c>
      <c r="E66" s="29">
        <v>38092</v>
      </c>
      <c r="F66" s="30">
        <v>20224</v>
      </c>
      <c r="G66" s="31">
        <v>17868</v>
      </c>
      <c r="H66" s="29">
        <v>153524</v>
      </c>
    </row>
    <row r="67" spans="1:8" s="37" customFormat="1" ht="9" customHeight="1">
      <c r="A67" s="38" t="s">
        <v>72</v>
      </c>
      <c r="B67" s="32"/>
      <c r="C67" s="32"/>
      <c r="D67" s="32"/>
      <c r="E67" s="32"/>
      <c r="F67" s="44"/>
      <c r="G67" s="36"/>
      <c r="H67" s="32"/>
    </row>
    <row r="68" spans="1:8" s="37" customFormat="1" ht="9" customHeight="1">
      <c r="A68" s="45" t="s">
        <v>73</v>
      </c>
      <c r="B68" s="35">
        <v>95982</v>
      </c>
      <c r="C68" s="35">
        <v>2276</v>
      </c>
      <c r="D68" s="35">
        <v>296923</v>
      </c>
      <c r="E68" s="35">
        <v>28106</v>
      </c>
      <c r="F68" s="35">
        <v>12704</v>
      </c>
      <c r="G68" s="36">
        <v>15402</v>
      </c>
      <c r="H68" s="35">
        <v>137855</v>
      </c>
    </row>
    <row r="69" spans="1:8" s="37" customFormat="1" ht="9" customHeight="1">
      <c r="A69" s="46"/>
      <c r="B69" s="47"/>
      <c r="C69" s="47"/>
      <c r="D69" s="48"/>
      <c r="E69" s="48"/>
      <c r="F69" s="48"/>
      <c r="G69" s="48"/>
      <c r="H69" s="48"/>
    </row>
    <row r="70" spans="1:8" s="37" customFormat="1" ht="9" customHeight="1">
      <c r="A70" s="49"/>
      <c r="B70" s="50"/>
      <c r="C70" s="50"/>
      <c r="D70" s="51"/>
      <c r="E70" s="51"/>
      <c r="F70" s="51"/>
      <c r="G70" s="51"/>
      <c r="H70" s="51"/>
    </row>
    <row r="71" spans="1:8" ht="9" customHeight="1">
      <c r="A71" s="52" t="s">
        <v>99</v>
      </c>
      <c r="H71" s="13"/>
    </row>
    <row r="72" spans="1:8" s="55" customFormat="1" ht="9" customHeight="1">
      <c r="A72" s="53"/>
      <c r="B72" s="54"/>
      <c r="C72" s="54"/>
      <c r="D72" s="54"/>
      <c r="H72" s="56"/>
    </row>
    <row r="73" ht="9" customHeight="1"/>
    <row r="75" ht="9">
      <c r="A75" s="58"/>
    </row>
    <row r="84" ht="9">
      <c r="A84" s="58"/>
    </row>
    <row r="132" ht="9">
      <c r="A132" s="58"/>
    </row>
    <row r="141" ht="9">
      <c r="A141" s="58"/>
    </row>
  </sheetData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2"/>
  <headerFooter alignWithMargins="0">
    <oddFooter>&amp;C121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1"/>
  <sheetViews>
    <sheetView workbookViewId="0" topLeftCell="A1">
      <selection activeCell="G9" sqref="G9"/>
    </sheetView>
  </sheetViews>
  <sheetFormatPr defaultColWidth="9.140625" defaultRowHeight="12.75"/>
  <cols>
    <col min="1" max="1" width="18.28125" style="57" customWidth="1"/>
    <col min="2" max="9" width="8.28125" style="3" customWidth="1"/>
    <col min="10" max="16384" width="8.8515625" style="3" customWidth="1"/>
  </cols>
  <sheetData>
    <row r="1" spans="1:5" ht="11.25" customHeight="1">
      <c r="A1" s="1" t="s">
        <v>100</v>
      </c>
      <c r="B1" s="2"/>
      <c r="C1" s="2"/>
      <c r="D1" s="2"/>
      <c r="E1" s="2"/>
    </row>
    <row r="2" spans="1:5" ht="9" customHeight="1">
      <c r="A2" s="4"/>
      <c r="B2" s="5"/>
      <c r="C2" s="5"/>
      <c r="D2" s="5"/>
      <c r="E2" s="5"/>
    </row>
    <row r="3" spans="1:9" ht="9" customHeight="1">
      <c r="A3" s="6"/>
      <c r="B3" s="7"/>
      <c r="C3" s="8"/>
      <c r="D3" s="7"/>
      <c r="E3" s="9"/>
      <c r="F3" s="10"/>
      <c r="G3" s="11"/>
      <c r="H3" s="7"/>
      <c r="I3" s="21"/>
    </row>
    <row r="4" spans="1:9" ht="9" customHeight="1">
      <c r="A4" s="12" t="s">
        <v>0</v>
      </c>
      <c r="B4" s="15" t="s">
        <v>74</v>
      </c>
      <c r="C4" s="59" t="s">
        <v>75</v>
      </c>
      <c r="D4" s="15" t="s">
        <v>76</v>
      </c>
      <c r="E4" s="59" t="s">
        <v>77</v>
      </c>
      <c r="F4" s="59" t="s">
        <v>78</v>
      </c>
      <c r="G4" s="59" t="s">
        <v>79</v>
      </c>
      <c r="H4" s="59" t="s">
        <v>80</v>
      </c>
      <c r="I4" s="59" t="s">
        <v>81</v>
      </c>
    </row>
    <row r="5" spans="1:9" s="24" customFormat="1" ht="9" customHeight="1">
      <c r="A5" s="18" t="s">
        <v>8</v>
      </c>
      <c r="B5" s="60" t="s">
        <v>82</v>
      </c>
      <c r="C5" s="19"/>
      <c r="D5" s="21" t="s">
        <v>83</v>
      </c>
      <c r="E5" s="47"/>
      <c r="F5" s="47"/>
      <c r="G5" s="47"/>
      <c r="H5" s="47"/>
      <c r="I5" s="47"/>
    </row>
    <row r="6" spans="1:9" s="27" customFormat="1" ht="9" customHeight="1">
      <c r="A6" s="25"/>
      <c r="B6" s="26"/>
      <c r="C6" s="26"/>
      <c r="D6" s="26"/>
      <c r="E6" s="26"/>
      <c r="F6" s="26"/>
      <c r="G6" s="26"/>
      <c r="H6" s="26"/>
      <c r="I6" s="26"/>
    </row>
    <row r="7" spans="1:9" s="32" customFormat="1" ht="9" customHeight="1">
      <c r="A7" s="28" t="s">
        <v>12</v>
      </c>
      <c r="B7" s="29">
        <v>31174</v>
      </c>
      <c r="C7" s="29">
        <v>16420</v>
      </c>
      <c r="D7" s="29">
        <v>56132</v>
      </c>
      <c r="E7" s="29">
        <v>53649</v>
      </c>
      <c r="F7" s="29">
        <v>16979</v>
      </c>
      <c r="G7" s="29">
        <v>25168</v>
      </c>
      <c r="H7" s="29">
        <v>104691</v>
      </c>
      <c r="I7" s="29">
        <v>13489</v>
      </c>
    </row>
    <row r="8" spans="1:9" s="37" customFormat="1" ht="9" customHeight="1">
      <c r="A8" s="33" t="s">
        <v>13</v>
      </c>
      <c r="B8" s="34">
        <v>3766</v>
      </c>
      <c r="C8" s="34">
        <v>6204</v>
      </c>
      <c r="D8" s="34">
        <v>8910</v>
      </c>
      <c r="E8" s="34">
        <v>11684</v>
      </c>
      <c r="F8" s="34">
        <v>3046</v>
      </c>
      <c r="G8" s="34">
        <v>3123</v>
      </c>
      <c r="H8" s="34">
        <v>36326</v>
      </c>
      <c r="I8" s="34">
        <v>1332</v>
      </c>
    </row>
    <row r="9" spans="1:9" s="37" customFormat="1" ht="9" customHeight="1">
      <c r="A9" s="38" t="s">
        <v>14</v>
      </c>
      <c r="B9" s="35">
        <v>479</v>
      </c>
      <c r="C9" s="35">
        <v>1717</v>
      </c>
      <c r="D9" s="35">
        <v>1666</v>
      </c>
      <c r="E9" s="35">
        <v>1636</v>
      </c>
      <c r="F9" s="35">
        <v>337</v>
      </c>
      <c r="G9" s="35">
        <v>395</v>
      </c>
      <c r="H9" s="35">
        <v>6314</v>
      </c>
      <c r="I9" s="35">
        <v>318</v>
      </c>
    </row>
    <row r="10" spans="1:9" s="37" customFormat="1" ht="9" customHeight="1">
      <c r="A10" s="38" t="s">
        <v>15</v>
      </c>
      <c r="B10" s="35">
        <v>721</v>
      </c>
      <c r="C10" s="35">
        <v>1610</v>
      </c>
      <c r="D10" s="35">
        <v>1613</v>
      </c>
      <c r="E10" s="35">
        <v>3796</v>
      </c>
      <c r="F10" s="35">
        <v>751</v>
      </c>
      <c r="G10" s="35">
        <v>877</v>
      </c>
      <c r="H10" s="35">
        <v>5447</v>
      </c>
      <c r="I10" s="35">
        <v>309</v>
      </c>
    </row>
    <row r="11" spans="1:9" s="37" customFormat="1" ht="9" customHeight="1">
      <c r="A11" s="38" t="s">
        <v>16</v>
      </c>
      <c r="B11" s="35">
        <v>609</v>
      </c>
      <c r="C11" s="35">
        <v>872</v>
      </c>
      <c r="D11" s="35">
        <v>1527</v>
      </c>
      <c r="E11" s="35">
        <v>2191</v>
      </c>
      <c r="F11" s="35">
        <v>630</v>
      </c>
      <c r="G11" s="35">
        <v>488</v>
      </c>
      <c r="H11" s="35">
        <v>5981</v>
      </c>
      <c r="I11" s="35">
        <v>182</v>
      </c>
    </row>
    <row r="12" spans="1:9" s="37" customFormat="1" ht="9" customHeight="1">
      <c r="A12" s="38" t="s">
        <v>17</v>
      </c>
      <c r="B12" s="35">
        <v>364</v>
      </c>
      <c r="C12" s="35">
        <v>506</v>
      </c>
      <c r="D12" s="35">
        <v>1271</v>
      </c>
      <c r="E12" s="35">
        <v>1049</v>
      </c>
      <c r="F12" s="35">
        <v>326</v>
      </c>
      <c r="G12" s="35">
        <v>284</v>
      </c>
      <c r="H12" s="35">
        <v>8079</v>
      </c>
      <c r="I12" s="35">
        <v>142</v>
      </c>
    </row>
    <row r="13" spans="1:9" s="37" customFormat="1" ht="9" customHeight="1">
      <c r="A13" s="39" t="s">
        <v>18</v>
      </c>
      <c r="B13" s="34">
        <v>27155</v>
      </c>
      <c r="C13" s="34">
        <v>8683</v>
      </c>
      <c r="D13" s="34">
        <v>44543</v>
      </c>
      <c r="E13" s="34">
        <v>39969</v>
      </c>
      <c r="F13" s="34">
        <v>13691</v>
      </c>
      <c r="G13" s="34">
        <v>21672</v>
      </c>
      <c r="H13" s="34">
        <v>66100</v>
      </c>
      <c r="I13" s="34">
        <v>12021</v>
      </c>
    </row>
    <row r="14" spans="1:9" s="40" customFormat="1" ht="9" customHeight="1">
      <c r="A14" s="38" t="s">
        <v>19</v>
      </c>
      <c r="B14" s="35">
        <v>4833</v>
      </c>
      <c r="C14" s="35">
        <v>5285</v>
      </c>
      <c r="D14" s="35">
        <v>18903</v>
      </c>
      <c r="E14" s="35">
        <v>21472</v>
      </c>
      <c r="F14" s="35">
        <v>6171</v>
      </c>
      <c r="G14" s="35">
        <v>8432</v>
      </c>
      <c r="H14" s="35">
        <v>12878</v>
      </c>
      <c r="I14" s="35">
        <v>4592</v>
      </c>
    </row>
    <row r="15" spans="1:9" s="40" customFormat="1" ht="9" customHeight="1">
      <c r="A15" s="38" t="s">
        <v>20</v>
      </c>
      <c r="B15" s="35">
        <v>1807</v>
      </c>
      <c r="C15" s="35">
        <v>109</v>
      </c>
      <c r="D15" s="35">
        <v>1249</v>
      </c>
      <c r="E15" s="35">
        <v>470</v>
      </c>
      <c r="F15" s="35">
        <v>108</v>
      </c>
      <c r="G15" s="35">
        <v>535</v>
      </c>
      <c r="H15" s="35">
        <v>623</v>
      </c>
      <c r="I15" s="35">
        <v>77</v>
      </c>
    </row>
    <row r="16" spans="1:9" s="40" customFormat="1" ht="9" customHeight="1">
      <c r="A16" s="38" t="s">
        <v>21</v>
      </c>
      <c r="B16" s="35">
        <v>4370</v>
      </c>
      <c r="C16" s="35">
        <v>241</v>
      </c>
      <c r="D16" s="35">
        <v>1407</v>
      </c>
      <c r="E16" s="35">
        <v>485</v>
      </c>
      <c r="F16" s="35">
        <v>131</v>
      </c>
      <c r="G16" s="35">
        <v>514</v>
      </c>
      <c r="H16" s="35">
        <v>962</v>
      </c>
      <c r="I16" s="35">
        <v>138</v>
      </c>
    </row>
    <row r="17" spans="1:9" s="40" customFormat="1" ht="9" customHeight="1">
      <c r="A17" s="41" t="s">
        <v>22</v>
      </c>
      <c r="B17" s="35">
        <v>6767</v>
      </c>
      <c r="C17" s="35">
        <v>318</v>
      </c>
      <c r="D17" s="35">
        <v>2619</v>
      </c>
      <c r="E17" s="35">
        <v>2071</v>
      </c>
      <c r="F17" s="35">
        <v>544</v>
      </c>
      <c r="G17" s="35">
        <v>867</v>
      </c>
      <c r="H17" s="35">
        <v>2981</v>
      </c>
      <c r="I17" s="35">
        <v>841</v>
      </c>
    </row>
    <row r="18" spans="1:9" s="40" customFormat="1" ht="9" customHeight="1">
      <c r="A18" s="38" t="s">
        <v>23</v>
      </c>
      <c r="B18" s="35">
        <v>789</v>
      </c>
      <c r="C18" s="35">
        <v>59</v>
      </c>
      <c r="D18" s="35">
        <v>2432</v>
      </c>
      <c r="E18" s="35">
        <v>1462</v>
      </c>
      <c r="F18" s="35">
        <v>1717</v>
      </c>
      <c r="G18" s="35">
        <v>4044</v>
      </c>
      <c r="H18" s="35">
        <v>2768</v>
      </c>
      <c r="I18" s="35">
        <v>2197</v>
      </c>
    </row>
    <row r="19" spans="1:9" s="37" customFormat="1" ht="9" customHeight="1">
      <c r="A19" s="38" t="s">
        <v>24</v>
      </c>
      <c r="B19" s="35">
        <v>461</v>
      </c>
      <c r="C19" s="35">
        <v>363</v>
      </c>
      <c r="D19" s="35">
        <v>2457</v>
      </c>
      <c r="E19" s="35">
        <v>2284</v>
      </c>
      <c r="F19" s="35">
        <v>939</v>
      </c>
      <c r="G19" s="35">
        <v>1394</v>
      </c>
      <c r="H19" s="35">
        <v>12515</v>
      </c>
      <c r="I19" s="35">
        <v>791</v>
      </c>
    </row>
    <row r="20" spans="1:9" s="37" customFormat="1" ht="9" customHeight="1">
      <c r="A20" s="38" t="s">
        <v>25</v>
      </c>
      <c r="B20" s="35">
        <v>2815</v>
      </c>
      <c r="C20" s="35">
        <v>787</v>
      </c>
      <c r="D20" s="35">
        <v>7243</v>
      </c>
      <c r="E20" s="35">
        <v>7373</v>
      </c>
      <c r="F20" s="35">
        <v>2389</v>
      </c>
      <c r="G20" s="35">
        <v>2962</v>
      </c>
      <c r="H20" s="35">
        <v>23551</v>
      </c>
      <c r="I20" s="35">
        <v>1633</v>
      </c>
    </row>
    <row r="21" spans="1:9" s="37" customFormat="1" ht="9" customHeight="1">
      <c r="A21" s="38" t="s">
        <v>26</v>
      </c>
      <c r="B21" s="35">
        <v>386</v>
      </c>
      <c r="C21" s="35">
        <v>385</v>
      </c>
      <c r="D21" s="35">
        <v>1495</v>
      </c>
      <c r="E21" s="35">
        <v>1155</v>
      </c>
      <c r="F21" s="35">
        <v>365</v>
      </c>
      <c r="G21" s="35">
        <v>826</v>
      </c>
      <c r="H21" s="35">
        <v>1523</v>
      </c>
      <c r="I21" s="35">
        <v>332</v>
      </c>
    </row>
    <row r="22" spans="1:9" s="40" customFormat="1" ht="9" customHeight="1">
      <c r="A22" s="38" t="s">
        <v>27</v>
      </c>
      <c r="B22" s="35">
        <v>2872</v>
      </c>
      <c r="C22" s="35">
        <v>7</v>
      </c>
      <c r="D22" s="35">
        <v>66</v>
      </c>
      <c r="E22" s="35">
        <v>47</v>
      </c>
      <c r="F22" s="35">
        <v>21</v>
      </c>
      <c r="G22" s="35">
        <v>26</v>
      </c>
      <c r="H22" s="35">
        <v>139</v>
      </c>
      <c r="I22" s="35">
        <v>12</v>
      </c>
    </row>
    <row r="23" spans="1:9" s="37" customFormat="1" ht="9" customHeight="1">
      <c r="A23" s="39" t="s">
        <v>28</v>
      </c>
      <c r="B23" s="34">
        <v>253</v>
      </c>
      <c r="C23" s="34">
        <v>1533</v>
      </c>
      <c r="D23" s="34">
        <v>2679</v>
      </c>
      <c r="E23" s="34">
        <v>1996</v>
      </c>
      <c r="F23" s="34">
        <v>242</v>
      </c>
      <c r="G23" s="34">
        <v>373</v>
      </c>
      <c r="H23" s="34">
        <v>2265</v>
      </c>
      <c r="I23" s="34">
        <v>136</v>
      </c>
    </row>
    <row r="24" spans="1:9" s="37" customFormat="1" ht="9" customHeight="1">
      <c r="A24" s="38" t="s">
        <v>29</v>
      </c>
      <c r="B24" s="35">
        <v>212</v>
      </c>
      <c r="C24" s="35">
        <v>822</v>
      </c>
      <c r="D24" s="35">
        <v>586</v>
      </c>
      <c r="E24" s="35">
        <v>1806</v>
      </c>
      <c r="F24" s="35">
        <v>163</v>
      </c>
      <c r="G24" s="35">
        <v>145</v>
      </c>
      <c r="H24" s="35">
        <v>1480</v>
      </c>
      <c r="I24" s="35">
        <v>116</v>
      </c>
    </row>
    <row r="25" spans="1:9" s="32" customFormat="1" ht="9" customHeight="1">
      <c r="A25" s="28" t="s">
        <v>30</v>
      </c>
      <c r="B25" s="29">
        <v>5481</v>
      </c>
      <c r="C25" s="29">
        <v>7794</v>
      </c>
      <c r="D25" s="29">
        <v>56158</v>
      </c>
      <c r="E25" s="29">
        <v>19209</v>
      </c>
      <c r="F25" s="29">
        <v>6870</v>
      </c>
      <c r="G25" s="29">
        <v>11887</v>
      </c>
      <c r="H25" s="29">
        <v>34994</v>
      </c>
      <c r="I25" s="29">
        <v>3069</v>
      </c>
    </row>
    <row r="26" spans="1:9" s="37" customFormat="1" ht="9" customHeight="1">
      <c r="A26" s="39" t="s">
        <v>31</v>
      </c>
      <c r="B26" s="34">
        <v>2244</v>
      </c>
      <c r="C26" s="34">
        <v>6120</v>
      </c>
      <c r="D26" s="34">
        <v>38941</v>
      </c>
      <c r="E26" s="34">
        <v>11839</v>
      </c>
      <c r="F26" s="34">
        <v>5216</v>
      </c>
      <c r="G26" s="34">
        <v>8861</v>
      </c>
      <c r="H26" s="34">
        <v>17821</v>
      </c>
      <c r="I26" s="34">
        <v>2069</v>
      </c>
    </row>
    <row r="27" spans="1:9" s="37" customFormat="1" ht="9" customHeight="1">
      <c r="A27" s="38" t="s">
        <v>32</v>
      </c>
      <c r="B27" s="35">
        <v>516</v>
      </c>
      <c r="C27" s="35">
        <v>234</v>
      </c>
      <c r="D27" s="35">
        <v>1212</v>
      </c>
      <c r="E27" s="35">
        <v>520</v>
      </c>
      <c r="F27" s="35">
        <v>491</v>
      </c>
      <c r="G27" s="35">
        <v>479</v>
      </c>
      <c r="H27" s="35">
        <v>1042</v>
      </c>
      <c r="I27" s="35">
        <v>109</v>
      </c>
    </row>
    <row r="28" spans="1:9" s="37" customFormat="1" ht="9" customHeight="1">
      <c r="A28" s="38" t="s">
        <v>33</v>
      </c>
      <c r="B28" s="35">
        <v>70</v>
      </c>
      <c r="C28" s="35">
        <v>618</v>
      </c>
      <c r="D28" s="35">
        <v>1254</v>
      </c>
      <c r="E28" s="35">
        <v>644</v>
      </c>
      <c r="F28" s="35">
        <v>73</v>
      </c>
      <c r="G28" s="35">
        <v>98</v>
      </c>
      <c r="H28" s="35">
        <v>6179</v>
      </c>
      <c r="I28" s="35">
        <v>114</v>
      </c>
    </row>
    <row r="29" spans="1:9" s="37" customFormat="1" ht="9" customHeight="1">
      <c r="A29" s="38" t="s">
        <v>34</v>
      </c>
      <c r="B29" s="35">
        <v>1144</v>
      </c>
      <c r="C29" s="35">
        <v>4342</v>
      </c>
      <c r="D29" s="35">
        <v>26267</v>
      </c>
      <c r="E29" s="35">
        <v>8789</v>
      </c>
      <c r="F29" s="35">
        <v>3790</v>
      </c>
      <c r="G29" s="35">
        <v>6034</v>
      </c>
      <c r="H29" s="35">
        <v>6080</v>
      </c>
      <c r="I29" s="35">
        <v>1466</v>
      </c>
    </row>
    <row r="30" spans="1:9" s="37" customFormat="1" ht="9" customHeight="1">
      <c r="A30" s="38" t="s">
        <v>35</v>
      </c>
      <c r="B30" s="35">
        <v>491</v>
      </c>
      <c r="C30" s="35">
        <v>904</v>
      </c>
      <c r="D30" s="35">
        <v>10079</v>
      </c>
      <c r="E30" s="35">
        <v>1822</v>
      </c>
      <c r="F30" s="35">
        <v>779</v>
      </c>
      <c r="G30" s="35">
        <v>2218</v>
      </c>
      <c r="H30" s="35">
        <v>3883</v>
      </c>
      <c r="I30" s="35">
        <v>365</v>
      </c>
    </row>
    <row r="31" spans="1:9" s="37" customFormat="1" ht="9" customHeight="1">
      <c r="A31" s="39" t="s">
        <v>36</v>
      </c>
      <c r="B31" s="34">
        <v>2594</v>
      </c>
      <c r="C31" s="34">
        <v>1229</v>
      </c>
      <c r="D31" s="34">
        <v>13961</v>
      </c>
      <c r="E31" s="34">
        <v>5063</v>
      </c>
      <c r="F31" s="34">
        <v>895</v>
      </c>
      <c r="G31" s="34">
        <v>2492</v>
      </c>
      <c r="H31" s="34">
        <v>7733</v>
      </c>
      <c r="I31" s="34">
        <v>611</v>
      </c>
    </row>
    <row r="32" spans="1:9" s="37" customFormat="1" ht="9" customHeight="1">
      <c r="A32" s="38" t="s">
        <v>37</v>
      </c>
      <c r="B32" s="35">
        <v>81</v>
      </c>
      <c r="C32" s="35">
        <v>20</v>
      </c>
      <c r="D32" s="35">
        <v>838</v>
      </c>
      <c r="E32" s="35">
        <v>285</v>
      </c>
      <c r="F32" s="35">
        <v>336</v>
      </c>
      <c r="G32" s="35">
        <v>188</v>
      </c>
      <c r="H32" s="35">
        <v>268</v>
      </c>
      <c r="I32" s="35">
        <v>13</v>
      </c>
    </row>
    <row r="33" spans="1:9" s="37" customFormat="1" ht="9" customHeight="1">
      <c r="A33" s="38" t="s">
        <v>38</v>
      </c>
      <c r="B33" s="35">
        <v>1517</v>
      </c>
      <c r="C33" s="35">
        <v>17</v>
      </c>
      <c r="D33" s="35">
        <v>4225</v>
      </c>
      <c r="E33" s="35">
        <v>51</v>
      </c>
      <c r="F33" s="35">
        <v>17</v>
      </c>
      <c r="G33" s="35">
        <v>156</v>
      </c>
      <c r="H33" s="35">
        <v>447</v>
      </c>
      <c r="I33" s="35">
        <v>5</v>
      </c>
    </row>
    <row r="34" spans="1:9" s="37" customFormat="1" ht="9" customHeight="1">
      <c r="A34" s="38" t="s">
        <v>39</v>
      </c>
      <c r="B34" s="35">
        <v>326</v>
      </c>
      <c r="C34" s="35">
        <v>297</v>
      </c>
      <c r="D34" s="35">
        <v>2797</v>
      </c>
      <c r="E34" s="35">
        <v>902</v>
      </c>
      <c r="F34" s="35">
        <v>404</v>
      </c>
      <c r="G34" s="35">
        <v>877</v>
      </c>
      <c r="H34" s="35">
        <v>2604</v>
      </c>
      <c r="I34" s="35">
        <v>111</v>
      </c>
    </row>
    <row r="35" spans="1:9" s="37" customFormat="1" ht="9" customHeight="1">
      <c r="A35" s="38" t="s">
        <v>40</v>
      </c>
      <c r="B35" s="35">
        <v>382</v>
      </c>
      <c r="C35" s="35">
        <v>726</v>
      </c>
      <c r="D35" s="35">
        <v>4991</v>
      </c>
      <c r="E35" s="35">
        <v>3470</v>
      </c>
      <c r="F35" s="35">
        <v>49</v>
      </c>
      <c r="G35" s="35">
        <v>1080</v>
      </c>
      <c r="H35" s="35">
        <v>914</v>
      </c>
      <c r="I35" s="35">
        <v>410</v>
      </c>
    </row>
    <row r="36" spans="1:9" s="37" customFormat="1" ht="9" customHeight="1">
      <c r="A36" s="39" t="s">
        <v>41</v>
      </c>
      <c r="B36" s="34">
        <v>303</v>
      </c>
      <c r="C36" s="34">
        <v>335</v>
      </c>
      <c r="D36" s="34">
        <v>2235</v>
      </c>
      <c r="E36" s="34">
        <v>1873</v>
      </c>
      <c r="F36" s="34">
        <v>217</v>
      </c>
      <c r="G36" s="34">
        <v>215</v>
      </c>
      <c r="H36" s="34">
        <v>6596</v>
      </c>
      <c r="I36" s="34">
        <v>297</v>
      </c>
    </row>
    <row r="37" spans="1:9" s="37" customFormat="1" ht="9" customHeight="1">
      <c r="A37" s="38" t="s">
        <v>42</v>
      </c>
      <c r="B37" s="35">
        <v>100</v>
      </c>
      <c r="C37" s="35">
        <v>41</v>
      </c>
      <c r="D37" s="35">
        <v>425</v>
      </c>
      <c r="E37" s="35">
        <v>234</v>
      </c>
      <c r="F37" s="35">
        <v>74</v>
      </c>
      <c r="G37" s="35">
        <v>47</v>
      </c>
      <c r="H37" s="35">
        <v>2052</v>
      </c>
      <c r="I37" s="35">
        <v>89</v>
      </c>
    </row>
    <row r="38" spans="1:9" s="37" customFormat="1" ht="9" customHeight="1">
      <c r="A38" s="38" t="s">
        <v>43</v>
      </c>
      <c r="B38" s="35">
        <v>19</v>
      </c>
      <c r="C38" s="35">
        <v>34</v>
      </c>
      <c r="D38" s="35">
        <v>230</v>
      </c>
      <c r="E38" s="35">
        <v>196</v>
      </c>
      <c r="F38" s="35">
        <v>6</v>
      </c>
      <c r="G38" s="35">
        <v>35</v>
      </c>
      <c r="H38" s="35">
        <v>218</v>
      </c>
      <c r="I38" s="35">
        <v>14</v>
      </c>
    </row>
    <row r="39" spans="1:9" s="37" customFormat="1" ht="9" customHeight="1">
      <c r="A39" s="38" t="s">
        <v>44</v>
      </c>
      <c r="B39" s="35">
        <v>63</v>
      </c>
      <c r="C39" s="35">
        <v>79</v>
      </c>
      <c r="D39" s="35">
        <v>655</v>
      </c>
      <c r="E39" s="35">
        <v>886</v>
      </c>
      <c r="F39" s="35">
        <v>36</v>
      </c>
      <c r="G39" s="35">
        <v>18</v>
      </c>
      <c r="H39" s="35">
        <v>871</v>
      </c>
      <c r="I39" s="35">
        <v>49</v>
      </c>
    </row>
    <row r="40" spans="1:9" s="37" customFormat="1" ht="9" customHeight="1">
      <c r="A40" s="39" t="s">
        <v>45</v>
      </c>
      <c r="B40" s="34">
        <v>340</v>
      </c>
      <c r="C40" s="34">
        <v>110</v>
      </c>
      <c r="D40" s="34">
        <v>1021</v>
      </c>
      <c r="E40" s="34">
        <v>434</v>
      </c>
      <c r="F40" s="34">
        <v>542</v>
      </c>
      <c r="G40" s="34">
        <v>319</v>
      </c>
      <c r="H40" s="34">
        <v>2844</v>
      </c>
      <c r="I40" s="34">
        <v>92</v>
      </c>
    </row>
    <row r="41" spans="1:9" s="32" customFormat="1" ht="9" customHeight="1">
      <c r="A41" s="28" t="s">
        <v>46</v>
      </c>
      <c r="B41" s="29">
        <v>3423</v>
      </c>
      <c r="C41" s="29">
        <v>3342</v>
      </c>
      <c r="D41" s="29">
        <v>26193</v>
      </c>
      <c r="E41" s="29">
        <v>26084</v>
      </c>
      <c r="F41" s="29">
        <v>3055</v>
      </c>
      <c r="G41" s="29">
        <v>6079</v>
      </c>
      <c r="H41" s="29">
        <v>59906</v>
      </c>
      <c r="I41" s="29">
        <v>2170</v>
      </c>
    </row>
    <row r="42" spans="1:9" s="37" customFormat="1" ht="9" customHeight="1">
      <c r="A42" s="39" t="s">
        <v>47</v>
      </c>
      <c r="B42" s="34">
        <v>393</v>
      </c>
      <c r="C42" s="34">
        <v>428</v>
      </c>
      <c r="D42" s="34">
        <v>1879</v>
      </c>
      <c r="E42" s="34">
        <v>1413</v>
      </c>
      <c r="F42" s="34">
        <v>597</v>
      </c>
      <c r="G42" s="34">
        <v>713</v>
      </c>
      <c r="H42" s="34">
        <v>4149</v>
      </c>
      <c r="I42" s="34">
        <v>318</v>
      </c>
    </row>
    <row r="43" spans="1:9" s="37" customFormat="1" ht="9" customHeight="1">
      <c r="A43" s="38" t="s">
        <v>48</v>
      </c>
      <c r="B43" s="35">
        <v>98</v>
      </c>
      <c r="C43" s="35">
        <v>219</v>
      </c>
      <c r="D43" s="35">
        <v>618</v>
      </c>
      <c r="E43" s="35">
        <v>578</v>
      </c>
      <c r="F43" s="35">
        <v>314</v>
      </c>
      <c r="G43" s="35">
        <v>260</v>
      </c>
      <c r="H43" s="35">
        <v>1131</v>
      </c>
      <c r="I43" s="35">
        <v>136</v>
      </c>
    </row>
    <row r="44" spans="1:9" s="37" customFormat="1" ht="9" customHeight="1">
      <c r="A44" s="38" t="s">
        <v>49</v>
      </c>
      <c r="B44" s="35">
        <v>50</v>
      </c>
      <c r="C44" s="35">
        <v>31</v>
      </c>
      <c r="D44" s="35">
        <v>376</v>
      </c>
      <c r="E44" s="35">
        <v>187</v>
      </c>
      <c r="F44" s="35">
        <v>46</v>
      </c>
      <c r="G44" s="35">
        <v>61</v>
      </c>
      <c r="H44" s="35">
        <v>391</v>
      </c>
      <c r="I44" s="35">
        <v>35</v>
      </c>
    </row>
    <row r="45" spans="1:9" s="37" customFormat="1" ht="9" customHeight="1">
      <c r="A45" s="39" t="s">
        <v>50</v>
      </c>
      <c r="B45" s="34">
        <v>1288</v>
      </c>
      <c r="C45" s="34">
        <v>1227</v>
      </c>
      <c r="D45" s="34">
        <v>11886</v>
      </c>
      <c r="E45" s="34">
        <v>6143</v>
      </c>
      <c r="F45" s="34">
        <v>863</v>
      </c>
      <c r="G45" s="34">
        <v>3081</v>
      </c>
      <c r="H45" s="34">
        <v>21560</v>
      </c>
      <c r="I45" s="34">
        <v>505</v>
      </c>
    </row>
    <row r="46" spans="1:9" s="37" customFormat="1" ht="9" customHeight="1">
      <c r="A46" s="38" t="s">
        <v>51</v>
      </c>
      <c r="B46" s="35">
        <v>682</v>
      </c>
      <c r="C46" s="35">
        <v>115</v>
      </c>
      <c r="D46" s="35">
        <v>1665</v>
      </c>
      <c r="E46" s="35">
        <v>1106</v>
      </c>
      <c r="F46" s="35">
        <v>80</v>
      </c>
      <c r="G46" s="35">
        <v>650</v>
      </c>
      <c r="H46" s="35">
        <v>6343</v>
      </c>
      <c r="I46" s="35">
        <v>92</v>
      </c>
    </row>
    <row r="47" spans="1:9" s="37" customFormat="1" ht="9" customHeight="1">
      <c r="A47" s="38" t="s">
        <v>52</v>
      </c>
      <c r="B47" s="35">
        <v>431</v>
      </c>
      <c r="C47" s="35">
        <v>418</v>
      </c>
      <c r="D47" s="35">
        <v>4114</v>
      </c>
      <c r="E47" s="35">
        <v>1656</v>
      </c>
      <c r="F47" s="35">
        <v>408</v>
      </c>
      <c r="G47" s="35">
        <v>927</v>
      </c>
      <c r="H47" s="35">
        <v>7550</v>
      </c>
      <c r="I47" s="35">
        <v>157</v>
      </c>
    </row>
    <row r="48" spans="1:9" s="37" customFormat="1" ht="9" customHeight="1">
      <c r="A48" s="38" t="s">
        <v>53</v>
      </c>
      <c r="B48" s="35">
        <v>57</v>
      </c>
      <c r="C48" s="35">
        <v>59</v>
      </c>
      <c r="D48" s="35">
        <v>4043</v>
      </c>
      <c r="E48" s="35">
        <v>1170</v>
      </c>
      <c r="F48" s="35">
        <v>77</v>
      </c>
      <c r="G48" s="35">
        <v>1044</v>
      </c>
      <c r="H48" s="35">
        <v>1643</v>
      </c>
      <c r="I48" s="35">
        <v>115</v>
      </c>
    </row>
    <row r="49" spans="1:9" s="37" customFormat="1" ht="9" customHeight="1">
      <c r="A49" s="38" t="s">
        <v>54</v>
      </c>
      <c r="B49" s="35">
        <v>28</v>
      </c>
      <c r="C49" s="35">
        <v>579</v>
      </c>
      <c r="D49" s="35">
        <v>1786</v>
      </c>
      <c r="E49" s="35">
        <v>1788</v>
      </c>
      <c r="F49" s="35">
        <v>105</v>
      </c>
      <c r="G49" s="35">
        <v>296</v>
      </c>
      <c r="H49" s="35">
        <v>5762</v>
      </c>
      <c r="I49" s="35">
        <v>54</v>
      </c>
    </row>
    <row r="50" spans="1:9" s="37" customFormat="1" ht="9" customHeight="1">
      <c r="A50" s="39" t="s">
        <v>55</v>
      </c>
      <c r="B50" s="34">
        <v>1742</v>
      </c>
      <c r="C50" s="34">
        <v>1687</v>
      </c>
      <c r="D50" s="34">
        <v>12428</v>
      </c>
      <c r="E50" s="34">
        <v>18528</v>
      </c>
      <c r="F50" s="34">
        <v>1595</v>
      </c>
      <c r="G50" s="34">
        <v>2285</v>
      </c>
      <c r="H50" s="34">
        <v>34197</v>
      </c>
      <c r="I50" s="34">
        <v>1347</v>
      </c>
    </row>
    <row r="51" spans="1:9" s="37" customFormat="1" ht="9" customHeight="1">
      <c r="A51" s="38" t="s">
        <v>56</v>
      </c>
      <c r="B51" s="35">
        <v>1135</v>
      </c>
      <c r="C51" s="35">
        <v>997</v>
      </c>
      <c r="D51" s="35">
        <v>6560</v>
      </c>
      <c r="E51" s="35">
        <v>12543</v>
      </c>
      <c r="F51" s="35">
        <v>422</v>
      </c>
      <c r="G51" s="35">
        <v>1418</v>
      </c>
      <c r="H51" s="35">
        <v>6255</v>
      </c>
      <c r="I51" s="35">
        <v>920</v>
      </c>
    </row>
    <row r="52" spans="1:9" s="37" customFormat="1" ht="9" customHeight="1">
      <c r="A52" s="38" t="s">
        <v>57</v>
      </c>
      <c r="B52" s="35">
        <v>301</v>
      </c>
      <c r="C52" s="35">
        <v>404</v>
      </c>
      <c r="D52" s="35">
        <v>4665</v>
      </c>
      <c r="E52" s="35">
        <v>4004</v>
      </c>
      <c r="F52" s="35">
        <v>691</v>
      </c>
      <c r="G52" s="35">
        <v>653</v>
      </c>
      <c r="H52" s="35">
        <v>23304</v>
      </c>
      <c r="I52" s="35">
        <v>262</v>
      </c>
    </row>
    <row r="53" spans="1:9" s="37" customFormat="1" ht="9" customHeight="1">
      <c r="A53" s="38" t="s">
        <v>58</v>
      </c>
      <c r="B53" s="35">
        <v>76</v>
      </c>
      <c r="C53" s="35">
        <v>69</v>
      </c>
      <c r="D53" s="35">
        <v>373</v>
      </c>
      <c r="E53" s="35">
        <v>1207</v>
      </c>
      <c r="F53" s="35">
        <v>211</v>
      </c>
      <c r="G53" s="35">
        <v>73</v>
      </c>
      <c r="H53" s="35">
        <v>1480</v>
      </c>
      <c r="I53" s="35">
        <v>99</v>
      </c>
    </row>
    <row r="54" spans="1:9" s="32" customFormat="1" ht="9" customHeight="1">
      <c r="A54" s="28" t="s">
        <v>59</v>
      </c>
      <c r="B54" s="29">
        <v>8793</v>
      </c>
      <c r="C54" s="29">
        <v>7721</v>
      </c>
      <c r="D54" s="29">
        <v>9152</v>
      </c>
      <c r="E54" s="29">
        <v>11946</v>
      </c>
      <c r="F54" s="29">
        <v>2938</v>
      </c>
      <c r="G54" s="29">
        <v>3903</v>
      </c>
      <c r="H54" s="29">
        <v>38029</v>
      </c>
      <c r="I54" s="29">
        <v>2424</v>
      </c>
    </row>
    <row r="55" spans="1:9" s="37" customFormat="1" ht="9" customHeight="1">
      <c r="A55" s="39" t="s">
        <v>60</v>
      </c>
      <c r="B55" s="34">
        <v>6285</v>
      </c>
      <c r="C55" s="34">
        <v>561</v>
      </c>
      <c r="D55" s="34">
        <v>1160</v>
      </c>
      <c r="E55" s="34">
        <v>4351</v>
      </c>
      <c r="F55" s="34">
        <v>455</v>
      </c>
      <c r="G55" s="34">
        <v>274</v>
      </c>
      <c r="H55" s="34">
        <v>9583</v>
      </c>
      <c r="I55" s="34">
        <v>298</v>
      </c>
    </row>
    <row r="56" spans="1:9" s="37" customFormat="1" ht="9" customHeight="1">
      <c r="A56" s="38" t="s">
        <v>61</v>
      </c>
      <c r="B56" s="35">
        <v>6201</v>
      </c>
      <c r="C56" s="35">
        <v>499</v>
      </c>
      <c r="D56" s="35">
        <v>1040</v>
      </c>
      <c r="E56" s="35">
        <v>4163</v>
      </c>
      <c r="F56" s="35">
        <v>429</v>
      </c>
      <c r="G56" s="35">
        <v>242</v>
      </c>
      <c r="H56" s="35">
        <v>8410</v>
      </c>
      <c r="I56" s="35">
        <v>199</v>
      </c>
    </row>
    <row r="57" spans="1:9" s="37" customFormat="1" ht="9" customHeight="1">
      <c r="A57" s="39" t="s">
        <v>62</v>
      </c>
      <c r="B57" s="34">
        <v>2508</v>
      </c>
      <c r="C57" s="34">
        <v>7160</v>
      </c>
      <c r="D57" s="34">
        <v>7992</v>
      </c>
      <c r="E57" s="34">
        <v>7595</v>
      </c>
      <c r="F57" s="34">
        <v>2483</v>
      </c>
      <c r="G57" s="34">
        <v>3629</v>
      </c>
      <c r="H57" s="34">
        <v>28446</v>
      </c>
      <c r="I57" s="34">
        <v>2126</v>
      </c>
    </row>
    <row r="58" spans="1:9" s="37" customFormat="1" ht="9" customHeight="1">
      <c r="A58" s="38" t="s">
        <v>63</v>
      </c>
      <c r="B58" s="35">
        <v>493</v>
      </c>
      <c r="C58" s="35">
        <v>307</v>
      </c>
      <c r="D58" s="35">
        <v>970</v>
      </c>
      <c r="E58" s="35">
        <v>609</v>
      </c>
      <c r="F58" s="35">
        <v>118</v>
      </c>
      <c r="G58" s="35">
        <v>837</v>
      </c>
      <c r="H58" s="35">
        <v>1909</v>
      </c>
      <c r="I58" s="35">
        <v>417</v>
      </c>
    </row>
    <row r="59" spans="1:9" s="37" customFormat="1" ht="9" customHeight="1">
      <c r="A59" s="38" t="s">
        <v>64</v>
      </c>
      <c r="B59" s="35">
        <v>260</v>
      </c>
      <c r="C59" s="35">
        <v>391</v>
      </c>
      <c r="D59" s="35">
        <v>1627</v>
      </c>
      <c r="E59" s="35">
        <v>1502</v>
      </c>
      <c r="F59" s="35">
        <v>338</v>
      </c>
      <c r="G59" s="35">
        <v>432</v>
      </c>
      <c r="H59" s="35">
        <v>4760</v>
      </c>
      <c r="I59" s="35">
        <v>332</v>
      </c>
    </row>
    <row r="60" spans="1:9" s="37" customFormat="1" ht="9" customHeight="1">
      <c r="A60" s="38" t="s">
        <v>65</v>
      </c>
      <c r="B60" s="35">
        <v>726</v>
      </c>
      <c r="C60" s="35">
        <v>366</v>
      </c>
      <c r="D60" s="35">
        <v>837</v>
      </c>
      <c r="E60" s="35">
        <v>568</v>
      </c>
      <c r="F60" s="35">
        <v>229</v>
      </c>
      <c r="G60" s="35">
        <v>234</v>
      </c>
      <c r="H60" s="35">
        <v>3029</v>
      </c>
      <c r="I60" s="35">
        <v>219</v>
      </c>
    </row>
    <row r="61" spans="1:9" s="37" customFormat="1" ht="9" customHeight="1">
      <c r="A61" s="38" t="s">
        <v>66</v>
      </c>
      <c r="B61" s="35">
        <v>319</v>
      </c>
      <c r="C61" s="35">
        <v>952</v>
      </c>
      <c r="D61" s="35">
        <v>1032</v>
      </c>
      <c r="E61" s="35">
        <v>1268</v>
      </c>
      <c r="F61" s="35">
        <v>236</v>
      </c>
      <c r="G61" s="35">
        <v>491</v>
      </c>
      <c r="H61" s="35">
        <v>1097</v>
      </c>
      <c r="I61" s="35">
        <v>242</v>
      </c>
    </row>
    <row r="62" spans="1:9" s="37" customFormat="1" ht="9" customHeight="1">
      <c r="A62" s="38" t="s">
        <v>67</v>
      </c>
      <c r="B62" s="35">
        <v>55</v>
      </c>
      <c r="C62" s="35">
        <v>2765</v>
      </c>
      <c r="D62" s="35">
        <v>400</v>
      </c>
      <c r="E62" s="35">
        <v>214</v>
      </c>
      <c r="F62" s="35">
        <v>385</v>
      </c>
      <c r="G62" s="35">
        <v>105</v>
      </c>
      <c r="H62" s="35">
        <v>2134</v>
      </c>
      <c r="I62" s="35">
        <v>22</v>
      </c>
    </row>
    <row r="63" spans="1:9" s="37" customFormat="1" ht="9" customHeight="1">
      <c r="A63" s="38" t="s">
        <v>68</v>
      </c>
      <c r="B63" s="35">
        <v>106</v>
      </c>
      <c r="C63" s="35">
        <v>1385</v>
      </c>
      <c r="D63" s="35">
        <v>1082</v>
      </c>
      <c r="E63" s="35">
        <v>1481</v>
      </c>
      <c r="F63" s="35">
        <v>796</v>
      </c>
      <c r="G63" s="35">
        <v>742</v>
      </c>
      <c r="H63" s="35">
        <v>7984</v>
      </c>
      <c r="I63" s="35">
        <v>154</v>
      </c>
    </row>
    <row r="64" spans="1:9" s="32" customFormat="1" ht="9" customHeight="1">
      <c r="A64" s="28" t="s">
        <v>69</v>
      </c>
      <c r="B64" s="29">
        <v>105</v>
      </c>
      <c r="C64" s="29">
        <v>61</v>
      </c>
      <c r="D64" s="29">
        <v>115</v>
      </c>
      <c r="E64" s="29">
        <v>208</v>
      </c>
      <c r="F64" s="29">
        <v>78</v>
      </c>
      <c r="G64" s="29">
        <v>40</v>
      </c>
      <c r="H64" s="29">
        <v>854</v>
      </c>
      <c r="I64" s="29">
        <v>56</v>
      </c>
    </row>
    <row r="65" spans="1:9" s="43" customFormat="1" ht="9" customHeight="1">
      <c r="A65" s="42" t="s">
        <v>70</v>
      </c>
      <c r="B65" s="29">
        <v>48</v>
      </c>
      <c r="C65" s="29">
        <v>22</v>
      </c>
      <c r="D65" s="29">
        <v>37</v>
      </c>
      <c r="E65" s="29">
        <v>37</v>
      </c>
      <c r="F65" s="29">
        <v>8</v>
      </c>
      <c r="G65" s="29">
        <v>13</v>
      </c>
      <c r="H65" s="29">
        <v>112</v>
      </c>
      <c r="I65" s="29">
        <v>4</v>
      </c>
    </row>
    <row r="66" spans="1:9" s="32" customFormat="1" ht="9" customHeight="1">
      <c r="A66" s="28" t="s">
        <v>71</v>
      </c>
      <c r="B66" s="29">
        <v>49024</v>
      </c>
      <c r="C66" s="29">
        <v>35360</v>
      </c>
      <c r="D66" s="29">
        <v>147787</v>
      </c>
      <c r="E66" s="29">
        <v>111133</v>
      </c>
      <c r="F66" s="29">
        <v>29928</v>
      </c>
      <c r="G66" s="29">
        <v>47090</v>
      </c>
      <c r="H66" s="29">
        <v>238586</v>
      </c>
      <c r="I66" s="29">
        <v>21212</v>
      </c>
    </row>
    <row r="67" spans="1:9" s="37" customFormat="1" ht="9" customHeight="1">
      <c r="A67" s="38" t="s">
        <v>72</v>
      </c>
      <c r="B67" s="32"/>
      <c r="C67" s="32"/>
      <c r="D67" s="32"/>
      <c r="E67" s="32"/>
      <c r="F67" s="32"/>
      <c r="G67" s="32"/>
      <c r="H67" s="32"/>
      <c r="I67" s="32"/>
    </row>
    <row r="68" spans="1:9" s="37" customFormat="1" ht="9" customHeight="1">
      <c r="A68" s="45" t="s">
        <v>73</v>
      </c>
      <c r="B68" s="35">
        <v>38489</v>
      </c>
      <c r="C68" s="35">
        <v>26901</v>
      </c>
      <c r="D68" s="35">
        <v>134174</v>
      </c>
      <c r="E68" s="35">
        <v>91500</v>
      </c>
      <c r="F68" s="35">
        <v>25850</v>
      </c>
      <c r="G68" s="35">
        <v>43146</v>
      </c>
      <c r="H68" s="35">
        <v>187687</v>
      </c>
      <c r="I68" s="35">
        <v>19256</v>
      </c>
    </row>
    <row r="69" spans="1:9" s="37" customFormat="1" ht="9" customHeight="1">
      <c r="A69" s="46"/>
      <c r="B69" s="47"/>
      <c r="C69" s="47"/>
      <c r="D69" s="48"/>
      <c r="E69" s="48"/>
      <c r="F69" s="48"/>
      <c r="G69" s="48"/>
      <c r="H69" s="48"/>
      <c r="I69" s="47"/>
    </row>
    <row r="70" spans="1:9" s="37" customFormat="1" ht="9" customHeight="1">
      <c r="A70" s="49"/>
      <c r="B70" s="50"/>
      <c r="C70" s="50"/>
      <c r="D70" s="51"/>
      <c r="E70" s="51"/>
      <c r="F70" s="51"/>
      <c r="G70" s="51"/>
      <c r="H70" s="51"/>
      <c r="I70" s="50"/>
    </row>
    <row r="71" spans="1:9" ht="9" customHeight="1">
      <c r="A71" s="52" t="s">
        <v>99</v>
      </c>
      <c r="H71" s="13"/>
      <c r="I71" s="13"/>
    </row>
    <row r="72" spans="1:9" s="55" customFormat="1" ht="9" customHeight="1">
      <c r="A72" s="53"/>
      <c r="B72" s="54"/>
      <c r="C72" s="54"/>
      <c r="D72" s="54"/>
      <c r="H72" s="56"/>
      <c r="I72" s="56"/>
    </row>
    <row r="73" ht="9" customHeight="1"/>
    <row r="75" ht="9">
      <c r="A75" s="58"/>
    </row>
    <row r="84" ht="9">
      <c r="A84" s="58"/>
    </row>
    <row r="132" ht="9">
      <c r="A132" s="58"/>
    </row>
    <row r="141" ht="9">
      <c r="A141" s="58"/>
    </row>
  </sheetData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2"/>
  <headerFooter alignWithMargins="0">
    <oddFooter>&amp;C122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1"/>
  <sheetViews>
    <sheetView workbookViewId="0" topLeftCell="A1">
      <selection activeCell="G9" sqref="G9"/>
    </sheetView>
  </sheetViews>
  <sheetFormatPr defaultColWidth="9.140625" defaultRowHeight="12.75"/>
  <cols>
    <col min="1" max="1" width="18.28125" style="57" customWidth="1"/>
    <col min="2" max="4" width="9.28125" style="3" customWidth="1"/>
    <col min="5" max="5" width="9.57421875" style="3" customWidth="1"/>
    <col min="6" max="7" width="9.7109375" style="3" customWidth="1"/>
    <col min="8" max="8" width="9.57421875" style="3" customWidth="1"/>
    <col min="9" max="16384" width="8.8515625" style="3" customWidth="1"/>
  </cols>
  <sheetData>
    <row r="1" spans="1:5" ht="11.25" customHeight="1">
      <c r="A1" s="1" t="s">
        <v>100</v>
      </c>
      <c r="B1" s="2"/>
      <c r="C1" s="2"/>
      <c r="D1" s="2"/>
      <c r="E1" s="2"/>
    </row>
    <row r="2" spans="1:5" ht="10.5" customHeight="1">
      <c r="A2" s="4"/>
      <c r="B2" s="5"/>
      <c r="C2" s="5"/>
      <c r="D2" s="5"/>
      <c r="E2" s="5"/>
    </row>
    <row r="3" spans="1:8" ht="9" customHeight="1">
      <c r="A3" s="6"/>
      <c r="B3" s="7"/>
      <c r="C3" s="8"/>
      <c r="D3" s="7"/>
      <c r="E3" s="9"/>
      <c r="F3" s="9"/>
      <c r="G3" s="7"/>
      <c r="H3" s="7"/>
    </row>
    <row r="4" spans="1:8" ht="9" customHeight="1">
      <c r="A4" s="12" t="s">
        <v>0</v>
      </c>
      <c r="B4" s="13" t="s">
        <v>84</v>
      </c>
      <c r="C4" s="13" t="s">
        <v>85</v>
      </c>
      <c r="D4" s="13" t="s">
        <v>86</v>
      </c>
      <c r="E4" s="13" t="s">
        <v>87</v>
      </c>
      <c r="F4" s="13" t="s">
        <v>88</v>
      </c>
      <c r="G4" s="13" t="s">
        <v>89</v>
      </c>
      <c r="H4" s="13" t="s">
        <v>90</v>
      </c>
    </row>
    <row r="5" spans="1:8" s="24" customFormat="1" ht="9" customHeight="1">
      <c r="A5" s="18" t="s">
        <v>8</v>
      </c>
      <c r="B5" s="61"/>
      <c r="C5" s="61"/>
      <c r="D5" s="61"/>
      <c r="E5" s="61"/>
      <c r="F5" s="61"/>
      <c r="G5" s="61"/>
      <c r="H5" s="61"/>
    </row>
    <row r="6" spans="1:8" s="27" customFormat="1" ht="9" customHeight="1">
      <c r="A6" s="25"/>
      <c r="B6" s="26"/>
      <c r="C6" s="26"/>
      <c r="D6" s="26"/>
      <c r="E6" s="26"/>
      <c r="F6" s="26"/>
      <c r="G6" s="26"/>
      <c r="H6" s="26"/>
    </row>
    <row r="7" spans="1:8" s="32" customFormat="1" ht="9" customHeight="1">
      <c r="A7" s="28" t="s">
        <v>12</v>
      </c>
      <c r="B7" s="29">
        <v>1394</v>
      </c>
      <c r="C7" s="29">
        <v>17139</v>
      </c>
      <c r="D7" s="29">
        <v>18771</v>
      </c>
      <c r="E7" s="29">
        <v>1947</v>
      </c>
      <c r="F7" s="29">
        <v>5160</v>
      </c>
      <c r="G7" s="29">
        <v>10484</v>
      </c>
      <c r="H7" s="29">
        <v>4730</v>
      </c>
    </row>
    <row r="8" spans="1:8" s="37" customFormat="1" ht="9" customHeight="1">
      <c r="A8" s="33" t="s">
        <v>13</v>
      </c>
      <c r="B8" s="34">
        <v>225</v>
      </c>
      <c r="C8" s="34">
        <v>4473</v>
      </c>
      <c r="D8" s="34">
        <v>1737</v>
      </c>
      <c r="E8" s="34">
        <v>190</v>
      </c>
      <c r="F8" s="34">
        <v>710</v>
      </c>
      <c r="G8" s="34">
        <v>3096</v>
      </c>
      <c r="H8" s="34">
        <v>2433</v>
      </c>
    </row>
    <row r="9" spans="1:8" s="37" customFormat="1" ht="9" customHeight="1">
      <c r="A9" s="38" t="s">
        <v>14</v>
      </c>
      <c r="B9" s="35">
        <v>51</v>
      </c>
      <c r="C9" s="35">
        <v>462</v>
      </c>
      <c r="D9" s="35">
        <v>274</v>
      </c>
      <c r="E9" s="35">
        <v>32</v>
      </c>
      <c r="F9" s="35">
        <v>131</v>
      </c>
      <c r="G9" s="35">
        <v>601</v>
      </c>
      <c r="H9" s="35">
        <v>440</v>
      </c>
    </row>
    <row r="10" spans="1:8" s="37" customFormat="1" ht="9" customHeight="1">
      <c r="A10" s="38" t="s">
        <v>15</v>
      </c>
      <c r="B10" s="35">
        <v>57</v>
      </c>
      <c r="C10" s="35">
        <v>736</v>
      </c>
      <c r="D10" s="35">
        <v>554</v>
      </c>
      <c r="E10" s="35">
        <v>47</v>
      </c>
      <c r="F10" s="35">
        <v>221</v>
      </c>
      <c r="G10" s="35">
        <v>939</v>
      </c>
      <c r="H10" s="35">
        <v>904</v>
      </c>
    </row>
    <row r="11" spans="1:8" s="37" customFormat="1" ht="9" customHeight="1">
      <c r="A11" s="38" t="s">
        <v>16</v>
      </c>
      <c r="B11" s="35">
        <v>43</v>
      </c>
      <c r="C11" s="35">
        <v>1695</v>
      </c>
      <c r="D11" s="35">
        <v>296</v>
      </c>
      <c r="E11" s="35">
        <v>25</v>
      </c>
      <c r="F11" s="35">
        <v>85</v>
      </c>
      <c r="G11" s="35">
        <v>481</v>
      </c>
      <c r="H11" s="35">
        <v>323</v>
      </c>
    </row>
    <row r="12" spans="1:8" s="37" customFormat="1" ht="9" customHeight="1">
      <c r="A12" s="38" t="s">
        <v>17</v>
      </c>
      <c r="B12" s="35">
        <v>31</v>
      </c>
      <c r="C12" s="35">
        <v>429</v>
      </c>
      <c r="D12" s="35">
        <v>191</v>
      </c>
      <c r="E12" s="35">
        <v>33</v>
      </c>
      <c r="F12" s="35">
        <v>91</v>
      </c>
      <c r="G12" s="35">
        <v>273</v>
      </c>
      <c r="H12" s="35">
        <v>217</v>
      </c>
    </row>
    <row r="13" spans="1:8" s="37" customFormat="1" ht="9" customHeight="1">
      <c r="A13" s="39" t="s">
        <v>18</v>
      </c>
      <c r="B13" s="34">
        <v>1153</v>
      </c>
      <c r="C13" s="34">
        <v>12256</v>
      </c>
      <c r="D13" s="34">
        <v>16830</v>
      </c>
      <c r="E13" s="34">
        <v>1746</v>
      </c>
      <c r="F13" s="34">
        <v>4370</v>
      </c>
      <c r="G13" s="34">
        <v>6894</v>
      </c>
      <c r="H13" s="34">
        <v>2047</v>
      </c>
    </row>
    <row r="14" spans="1:8" s="40" customFormat="1" ht="9" customHeight="1">
      <c r="A14" s="38" t="s">
        <v>19</v>
      </c>
      <c r="B14" s="35">
        <v>538</v>
      </c>
      <c r="C14" s="35">
        <v>3787</v>
      </c>
      <c r="D14" s="35">
        <v>13286</v>
      </c>
      <c r="E14" s="35">
        <v>1134</v>
      </c>
      <c r="F14" s="35">
        <v>1253</v>
      </c>
      <c r="G14" s="35">
        <v>2789</v>
      </c>
      <c r="H14" s="35">
        <v>244</v>
      </c>
    </row>
    <row r="15" spans="1:8" s="40" customFormat="1" ht="9" customHeight="1">
      <c r="A15" s="38" t="s">
        <v>20</v>
      </c>
      <c r="B15" s="35">
        <v>2</v>
      </c>
      <c r="C15" s="35">
        <v>77</v>
      </c>
      <c r="D15" s="35">
        <v>65</v>
      </c>
      <c r="E15" s="35">
        <v>15</v>
      </c>
      <c r="F15" s="35">
        <v>15</v>
      </c>
      <c r="G15" s="35">
        <v>62</v>
      </c>
      <c r="H15" s="35">
        <v>149</v>
      </c>
    </row>
    <row r="16" spans="1:8" s="40" customFormat="1" ht="9" customHeight="1">
      <c r="A16" s="38" t="s">
        <v>21</v>
      </c>
      <c r="B16" s="35">
        <v>12</v>
      </c>
      <c r="C16" s="35">
        <v>102</v>
      </c>
      <c r="D16" s="35">
        <v>88</v>
      </c>
      <c r="E16" s="35">
        <v>21</v>
      </c>
      <c r="F16" s="35">
        <v>33</v>
      </c>
      <c r="G16" s="35">
        <v>71</v>
      </c>
      <c r="H16" s="35">
        <v>43</v>
      </c>
    </row>
    <row r="17" spans="1:8" s="40" customFormat="1" ht="9" customHeight="1">
      <c r="A17" s="41" t="s">
        <v>22</v>
      </c>
      <c r="B17" s="35">
        <v>50</v>
      </c>
      <c r="C17" s="35">
        <v>472</v>
      </c>
      <c r="D17" s="35">
        <v>530</v>
      </c>
      <c r="E17" s="35">
        <v>28</v>
      </c>
      <c r="F17" s="35">
        <v>183</v>
      </c>
      <c r="G17" s="35">
        <v>654</v>
      </c>
      <c r="H17" s="35">
        <v>116</v>
      </c>
    </row>
    <row r="18" spans="1:8" s="40" customFormat="1" ht="9" customHeight="1">
      <c r="A18" s="38" t="s">
        <v>23</v>
      </c>
      <c r="B18" s="35">
        <v>33</v>
      </c>
      <c r="C18" s="35">
        <v>104</v>
      </c>
      <c r="D18" s="35">
        <v>423</v>
      </c>
      <c r="E18" s="35">
        <v>7</v>
      </c>
      <c r="F18" s="35">
        <v>53</v>
      </c>
      <c r="G18" s="35">
        <v>60</v>
      </c>
      <c r="H18" s="35">
        <v>27</v>
      </c>
    </row>
    <row r="19" spans="1:8" s="37" customFormat="1" ht="9" customHeight="1">
      <c r="A19" s="38" t="s">
        <v>24</v>
      </c>
      <c r="B19" s="35">
        <v>165</v>
      </c>
      <c r="C19" s="35">
        <v>3241</v>
      </c>
      <c r="D19" s="35">
        <v>521</v>
      </c>
      <c r="E19" s="35">
        <v>101</v>
      </c>
      <c r="F19" s="35">
        <v>1010</v>
      </c>
      <c r="G19" s="35">
        <v>911</v>
      </c>
      <c r="H19" s="35">
        <v>435</v>
      </c>
    </row>
    <row r="20" spans="1:8" s="37" customFormat="1" ht="9" customHeight="1">
      <c r="A20" s="38" t="s">
        <v>25</v>
      </c>
      <c r="B20" s="35">
        <v>147</v>
      </c>
      <c r="C20" s="35">
        <v>1008</v>
      </c>
      <c r="D20" s="35">
        <v>596</v>
      </c>
      <c r="E20" s="35">
        <v>173</v>
      </c>
      <c r="F20" s="35">
        <v>468</v>
      </c>
      <c r="G20" s="35">
        <v>1161</v>
      </c>
      <c r="H20" s="35">
        <v>277</v>
      </c>
    </row>
    <row r="21" spans="1:8" s="37" customFormat="1" ht="9" customHeight="1">
      <c r="A21" s="38" t="s">
        <v>26</v>
      </c>
      <c r="B21" s="35">
        <v>30</v>
      </c>
      <c r="C21" s="35">
        <v>407</v>
      </c>
      <c r="D21" s="35">
        <v>187</v>
      </c>
      <c r="E21" s="35">
        <v>45</v>
      </c>
      <c r="F21" s="35">
        <v>194</v>
      </c>
      <c r="G21" s="35">
        <v>294</v>
      </c>
      <c r="H21" s="35">
        <v>128</v>
      </c>
    </row>
    <row r="22" spans="1:8" s="40" customFormat="1" ht="9" customHeight="1">
      <c r="A22" s="38" t="s">
        <v>27</v>
      </c>
      <c r="B22" s="35">
        <v>1</v>
      </c>
      <c r="C22" s="35">
        <v>4</v>
      </c>
      <c r="D22" s="35">
        <v>10</v>
      </c>
      <c r="E22" s="35">
        <v>3</v>
      </c>
      <c r="F22" s="35">
        <v>3</v>
      </c>
      <c r="G22" s="35">
        <v>16</v>
      </c>
      <c r="H22" s="35">
        <v>11</v>
      </c>
    </row>
    <row r="23" spans="1:8" s="37" customFormat="1" ht="9" customHeight="1">
      <c r="A23" s="39" t="s">
        <v>28</v>
      </c>
      <c r="B23" s="34">
        <v>16</v>
      </c>
      <c r="C23" s="34">
        <v>410</v>
      </c>
      <c r="D23" s="34">
        <v>204</v>
      </c>
      <c r="E23" s="34">
        <v>11</v>
      </c>
      <c r="F23" s="34">
        <v>80</v>
      </c>
      <c r="G23" s="34">
        <v>494</v>
      </c>
      <c r="H23" s="34">
        <v>250</v>
      </c>
    </row>
    <row r="24" spans="1:8" s="37" customFormat="1" ht="9" customHeight="1">
      <c r="A24" s="38" t="s">
        <v>29</v>
      </c>
      <c r="B24" s="35">
        <v>14</v>
      </c>
      <c r="C24" s="35">
        <v>338</v>
      </c>
      <c r="D24" s="35">
        <v>183</v>
      </c>
      <c r="E24" s="35">
        <v>9</v>
      </c>
      <c r="F24" s="35">
        <v>70</v>
      </c>
      <c r="G24" s="35">
        <v>262</v>
      </c>
      <c r="H24" s="35">
        <v>228</v>
      </c>
    </row>
    <row r="25" spans="1:8" s="32" customFormat="1" ht="9" customHeight="1">
      <c r="A25" s="28" t="s">
        <v>30</v>
      </c>
      <c r="B25" s="29">
        <v>489</v>
      </c>
      <c r="C25" s="29">
        <v>14209</v>
      </c>
      <c r="D25" s="29">
        <v>7361</v>
      </c>
      <c r="E25" s="29">
        <v>909</v>
      </c>
      <c r="F25" s="29">
        <v>7894</v>
      </c>
      <c r="G25" s="29">
        <v>20865</v>
      </c>
      <c r="H25" s="29">
        <v>3764</v>
      </c>
    </row>
    <row r="26" spans="1:8" s="37" customFormat="1" ht="9" customHeight="1">
      <c r="A26" s="39" t="s">
        <v>31</v>
      </c>
      <c r="B26" s="34">
        <v>439</v>
      </c>
      <c r="C26" s="34">
        <v>9424</v>
      </c>
      <c r="D26" s="34">
        <v>4681</v>
      </c>
      <c r="E26" s="34">
        <v>838</v>
      </c>
      <c r="F26" s="34">
        <v>5565</v>
      </c>
      <c r="G26" s="34">
        <v>14926</v>
      </c>
      <c r="H26" s="34">
        <v>2183</v>
      </c>
    </row>
    <row r="27" spans="1:8" s="37" customFormat="1" ht="9" customHeight="1">
      <c r="A27" s="38" t="s">
        <v>32</v>
      </c>
      <c r="B27" s="35">
        <v>6</v>
      </c>
      <c r="C27" s="35">
        <v>1856</v>
      </c>
      <c r="D27" s="35">
        <v>353</v>
      </c>
      <c r="E27" s="35">
        <v>27</v>
      </c>
      <c r="F27" s="35">
        <v>189</v>
      </c>
      <c r="G27" s="35">
        <v>392</v>
      </c>
      <c r="H27" s="35">
        <v>38</v>
      </c>
    </row>
    <row r="28" spans="1:8" s="37" customFormat="1" ht="9" customHeight="1">
      <c r="A28" s="38" t="s">
        <v>33</v>
      </c>
      <c r="B28" s="35">
        <v>7</v>
      </c>
      <c r="C28" s="35">
        <v>77</v>
      </c>
      <c r="D28" s="35">
        <v>74</v>
      </c>
      <c r="E28" s="35">
        <v>9</v>
      </c>
      <c r="F28" s="35">
        <v>33</v>
      </c>
      <c r="G28" s="35">
        <v>95</v>
      </c>
      <c r="H28" s="35">
        <v>29</v>
      </c>
    </row>
    <row r="29" spans="1:8" s="37" customFormat="1" ht="9" customHeight="1">
      <c r="A29" s="38" t="s">
        <v>34</v>
      </c>
      <c r="B29" s="35">
        <v>380</v>
      </c>
      <c r="C29" s="35">
        <v>5329</v>
      </c>
      <c r="D29" s="35">
        <v>2950</v>
      </c>
      <c r="E29" s="35">
        <v>627</v>
      </c>
      <c r="F29" s="35">
        <v>4735</v>
      </c>
      <c r="G29" s="35">
        <v>4877</v>
      </c>
      <c r="H29" s="35">
        <v>1852</v>
      </c>
    </row>
    <row r="30" spans="1:8" s="37" customFormat="1" ht="9" customHeight="1">
      <c r="A30" s="38" t="s">
        <v>35</v>
      </c>
      <c r="B30" s="35">
        <v>42</v>
      </c>
      <c r="C30" s="35">
        <v>2138</v>
      </c>
      <c r="D30" s="35">
        <v>1126</v>
      </c>
      <c r="E30" s="35">
        <v>171</v>
      </c>
      <c r="F30" s="35">
        <v>239</v>
      </c>
      <c r="G30" s="35">
        <v>9383</v>
      </c>
      <c r="H30" s="35">
        <v>249</v>
      </c>
    </row>
    <row r="31" spans="1:8" s="37" customFormat="1" ht="9" customHeight="1">
      <c r="A31" s="39" t="s">
        <v>36</v>
      </c>
      <c r="B31" s="34">
        <v>30</v>
      </c>
      <c r="C31" s="34">
        <v>4050</v>
      </c>
      <c r="D31" s="34">
        <v>1304</v>
      </c>
      <c r="E31" s="34">
        <v>35</v>
      </c>
      <c r="F31" s="34">
        <v>1573</v>
      </c>
      <c r="G31" s="34">
        <v>1876</v>
      </c>
      <c r="H31" s="34">
        <v>1471</v>
      </c>
    </row>
    <row r="32" spans="1:8" s="37" customFormat="1" ht="9" customHeight="1">
      <c r="A32" s="38" t="s">
        <v>37</v>
      </c>
      <c r="B32" s="35">
        <v>2</v>
      </c>
      <c r="C32" s="35">
        <v>151</v>
      </c>
      <c r="D32" s="35">
        <v>64</v>
      </c>
      <c r="E32" s="35">
        <v>0</v>
      </c>
      <c r="F32" s="35">
        <v>42</v>
      </c>
      <c r="G32" s="35">
        <v>156</v>
      </c>
      <c r="H32" s="35">
        <v>3</v>
      </c>
    </row>
    <row r="33" spans="1:8" s="37" customFormat="1" ht="9" customHeight="1">
      <c r="A33" s="38" t="s">
        <v>38</v>
      </c>
      <c r="B33" s="35">
        <v>0</v>
      </c>
      <c r="C33" s="35">
        <v>231</v>
      </c>
      <c r="D33" s="35">
        <v>25</v>
      </c>
      <c r="E33" s="35">
        <v>0</v>
      </c>
      <c r="F33" s="35">
        <v>9</v>
      </c>
      <c r="G33" s="35">
        <v>483</v>
      </c>
      <c r="H33" s="35">
        <v>4</v>
      </c>
    </row>
    <row r="34" spans="1:8" s="37" customFormat="1" ht="9" customHeight="1">
      <c r="A34" s="38" t="s">
        <v>39</v>
      </c>
      <c r="B34" s="35">
        <v>3</v>
      </c>
      <c r="C34" s="35">
        <v>1141</v>
      </c>
      <c r="D34" s="35">
        <v>127</v>
      </c>
      <c r="E34" s="35">
        <v>17</v>
      </c>
      <c r="F34" s="35">
        <v>63</v>
      </c>
      <c r="G34" s="35">
        <v>143</v>
      </c>
      <c r="H34" s="35">
        <v>142</v>
      </c>
    </row>
    <row r="35" spans="1:8" s="37" customFormat="1" ht="9" customHeight="1">
      <c r="A35" s="38" t="s">
        <v>40</v>
      </c>
      <c r="B35" s="35">
        <v>14</v>
      </c>
      <c r="C35" s="35">
        <v>1133</v>
      </c>
      <c r="D35" s="35">
        <v>667</v>
      </c>
      <c r="E35" s="35">
        <v>4</v>
      </c>
      <c r="F35" s="35">
        <v>353</v>
      </c>
      <c r="G35" s="35">
        <v>702</v>
      </c>
      <c r="H35" s="35">
        <v>1305</v>
      </c>
    </row>
    <row r="36" spans="1:8" s="37" customFormat="1" ht="9" customHeight="1">
      <c r="A36" s="39" t="s">
        <v>41</v>
      </c>
      <c r="B36" s="34">
        <v>11</v>
      </c>
      <c r="C36" s="34">
        <v>596</v>
      </c>
      <c r="D36" s="34">
        <v>1309</v>
      </c>
      <c r="E36" s="34">
        <v>28</v>
      </c>
      <c r="F36" s="34">
        <v>634</v>
      </c>
      <c r="G36" s="34">
        <v>3916</v>
      </c>
      <c r="H36" s="34">
        <v>54</v>
      </c>
    </row>
    <row r="37" spans="1:8" s="37" customFormat="1" ht="9" customHeight="1">
      <c r="A37" s="38" t="s">
        <v>42</v>
      </c>
      <c r="B37" s="35">
        <v>1</v>
      </c>
      <c r="C37" s="35">
        <v>104</v>
      </c>
      <c r="D37" s="35">
        <v>130</v>
      </c>
      <c r="E37" s="35">
        <v>2</v>
      </c>
      <c r="F37" s="35">
        <v>54</v>
      </c>
      <c r="G37" s="35">
        <v>109</v>
      </c>
      <c r="H37" s="35">
        <v>7</v>
      </c>
    </row>
    <row r="38" spans="1:8" s="37" customFormat="1" ht="9" customHeight="1">
      <c r="A38" s="38" t="s">
        <v>43</v>
      </c>
      <c r="B38" s="35">
        <v>1</v>
      </c>
      <c r="C38" s="35">
        <v>18</v>
      </c>
      <c r="D38" s="35">
        <v>860</v>
      </c>
      <c r="E38" s="35">
        <v>2</v>
      </c>
      <c r="F38" s="35">
        <v>33</v>
      </c>
      <c r="G38" s="35">
        <v>3311</v>
      </c>
      <c r="H38" s="35">
        <v>4</v>
      </c>
    </row>
    <row r="39" spans="1:8" s="37" customFormat="1" ht="9" customHeight="1">
      <c r="A39" s="38" t="s">
        <v>44</v>
      </c>
      <c r="B39" s="35">
        <v>2</v>
      </c>
      <c r="C39" s="35">
        <v>176</v>
      </c>
      <c r="D39" s="35">
        <v>45</v>
      </c>
      <c r="E39" s="35">
        <v>3</v>
      </c>
      <c r="F39" s="35">
        <v>145</v>
      </c>
      <c r="G39" s="35">
        <v>88</v>
      </c>
      <c r="H39" s="35">
        <v>4</v>
      </c>
    </row>
    <row r="40" spans="1:8" s="37" customFormat="1" ht="9" customHeight="1">
      <c r="A40" s="39" t="s">
        <v>45</v>
      </c>
      <c r="B40" s="34">
        <v>9</v>
      </c>
      <c r="C40" s="34">
        <v>139</v>
      </c>
      <c r="D40" s="34">
        <v>67</v>
      </c>
      <c r="E40" s="34">
        <v>8</v>
      </c>
      <c r="F40" s="34">
        <v>122</v>
      </c>
      <c r="G40" s="34">
        <v>147</v>
      </c>
      <c r="H40" s="34">
        <v>56</v>
      </c>
    </row>
    <row r="41" spans="1:8" s="32" customFormat="1" ht="9" customHeight="1">
      <c r="A41" s="28" t="s">
        <v>46</v>
      </c>
      <c r="B41" s="29">
        <v>160</v>
      </c>
      <c r="C41" s="29">
        <v>12023</v>
      </c>
      <c r="D41" s="29">
        <v>3520</v>
      </c>
      <c r="E41" s="29">
        <v>312</v>
      </c>
      <c r="F41" s="29">
        <v>3300</v>
      </c>
      <c r="G41" s="29">
        <v>11823</v>
      </c>
      <c r="H41" s="29">
        <v>1545</v>
      </c>
    </row>
    <row r="42" spans="1:8" s="37" customFormat="1" ht="9" customHeight="1">
      <c r="A42" s="39" t="s">
        <v>47</v>
      </c>
      <c r="B42" s="34">
        <v>13</v>
      </c>
      <c r="C42" s="34">
        <v>294</v>
      </c>
      <c r="D42" s="34">
        <v>831</v>
      </c>
      <c r="E42" s="34">
        <v>29</v>
      </c>
      <c r="F42" s="34">
        <v>469</v>
      </c>
      <c r="G42" s="34">
        <v>355</v>
      </c>
      <c r="H42" s="34">
        <v>153</v>
      </c>
    </row>
    <row r="43" spans="1:8" s="37" customFormat="1" ht="9" customHeight="1">
      <c r="A43" s="38" t="s">
        <v>48</v>
      </c>
      <c r="B43" s="35">
        <v>6</v>
      </c>
      <c r="C43" s="35">
        <v>96</v>
      </c>
      <c r="D43" s="35">
        <v>96</v>
      </c>
      <c r="E43" s="35">
        <v>16</v>
      </c>
      <c r="F43" s="35">
        <v>55</v>
      </c>
      <c r="G43" s="35">
        <v>137</v>
      </c>
      <c r="H43" s="35">
        <v>70</v>
      </c>
    </row>
    <row r="44" spans="1:8" s="37" customFormat="1" ht="9" customHeight="1">
      <c r="A44" s="38" t="s">
        <v>49</v>
      </c>
      <c r="B44" s="35">
        <v>1</v>
      </c>
      <c r="C44" s="35">
        <v>23</v>
      </c>
      <c r="D44" s="35">
        <v>31</v>
      </c>
      <c r="E44" s="35">
        <v>0</v>
      </c>
      <c r="F44" s="35">
        <v>4</v>
      </c>
      <c r="G44" s="35">
        <v>60</v>
      </c>
      <c r="H44" s="35">
        <v>19</v>
      </c>
    </row>
    <row r="45" spans="1:8" s="37" customFormat="1" ht="9" customHeight="1">
      <c r="A45" s="39" t="s">
        <v>50</v>
      </c>
      <c r="B45" s="34">
        <v>67</v>
      </c>
      <c r="C45" s="34">
        <v>5726</v>
      </c>
      <c r="D45" s="34">
        <v>1114</v>
      </c>
      <c r="E45" s="34">
        <v>155</v>
      </c>
      <c r="F45" s="34">
        <v>1361</v>
      </c>
      <c r="G45" s="34">
        <v>7959</v>
      </c>
      <c r="H45" s="34">
        <v>366</v>
      </c>
    </row>
    <row r="46" spans="1:8" s="37" customFormat="1" ht="9" customHeight="1">
      <c r="A46" s="38" t="s">
        <v>51</v>
      </c>
      <c r="B46" s="35">
        <v>2</v>
      </c>
      <c r="C46" s="35">
        <v>267</v>
      </c>
      <c r="D46" s="35">
        <v>135</v>
      </c>
      <c r="E46" s="35">
        <v>4</v>
      </c>
      <c r="F46" s="35">
        <v>116</v>
      </c>
      <c r="G46" s="35">
        <v>1423</v>
      </c>
      <c r="H46" s="35">
        <v>55</v>
      </c>
    </row>
    <row r="47" spans="1:8" s="37" customFormat="1" ht="9" customHeight="1">
      <c r="A47" s="38" t="s">
        <v>52</v>
      </c>
      <c r="B47" s="35">
        <v>46</v>
      </c>
      <c r="C47" s="35">
        <v>597</v>
      </c>
      <c r="D47" s="35">
        <v>417</v>
      </c>
      <c r="E47" s="35">
        <v>130</v>
      </c>
      <c r="F47" s="35">
        <v>424</v>
      </c>
      <c r="G47" s="35">
        <v>214</v>
      </c>
      <c r="H47" s="35">
        <v>107</v>
      </c>
    </row>
    <row r="48" spans="1:8" s="37" customFormat="1" ht="9" customHeight="1">
      <c r="A48" s="38" t="s">
        <v>53</v>
      </c>
      <c r="B48" s="35">
        <v>6</v>
      </c>
      <c r="C48" s="35">
        <v>406</v>
      </c>
      <c r="D48" s="35">
        <v>144</v>
      </c>
      <c r="E48" s="35">
        <v>14</v>
      </c>
      <c r="F48" s="35">
        <v>334</v>
      </c>
      <c r="G48" s="35">
        <v>144</v>
      </c>
      <c r="H48" s="35">
        <v>189</v>
      </c>
    </row>
    <row r="49" spans="1:8" s="37" customFormat="1" ht="9" customHeight="1">
      <c r="A49" s="38" t="s">
        <v>54</v>
      </c>
      <c r="B49" s="35">
        <v>7</v>
      </c>
      <c r="C49" s="35">
        <v>4422</v>
      </c>
      <c r="D49" s="35">
        <v>381</v>
      </c>
      <c r="E49" s="35">
        <v>6</v>
      </c>
      <c r="F49" s="35">
        <v>460</v>
      </c>
      <c r="G49" s="35">
        <v>6151</v>
      </c>
      <c r="H49" s="35">
        <v>8</v>
      </c>
    </row>
    <row r="50" spans="1:8" s="37" customFormat="1" ht="9" customHeight="1">
      <c r="A50" s="39" t="s">
        <v>55</v>
      </c>
      <c r="B50" s="34">
        <v>80</v>
      </c>
      <c r="C50" s="34">
        <v>6003</v>
      </c>
      <c r="D50" s="34">
        <v>1575</v>
      </c>
      <c r="E50" s="34">
        <v>128</v>
      </c>
      <c r="F50" s="34">
        <v>1470</v>
      </c>
      <c r="G50" s="34">
        <v>3509</v>
      </c>
      <c r="H50" s="34">
        <v>1026</v>
      </c>
    </row>
    <row r="51" spans="1:8" s="37" customFormat="1" ht="9" customHeight="1">
      <c r="A51" s="38" t="s">
        <v>56</v>
      </c>
      <c r="B51" s="35">
        <v>35</v>
      </c>
      <c r="C51" s="35">
        <v>3458</v>
      </c>
      <c r="D51" s="35">
        <v>910</v>
      </c>
      <c r="E51" s="35">
        <v>64</v>
      </c>
      <c r="F51" s="35">
        <v>193</v>
      </c>
      <c r="G51" s="35">
        <v>725</v>
      </c>
      <c r="H51" s="35">
        <v>531</v>
      </c>
    </row>
    <row r="52" spans="1:8" s="37" customFormat="1" ht="9" customHeight="1">
      <c r="A52" s="38" t="s">
        <v>57</v>
      </c>
      <c r="B52" s="35">
        <v>38</v>
      </c>
      <c r="C52" s="35">
        <v>2145</v>
      </c>
      <c r="D52" s="35">
        <v>549</v>
      </c>
      <c r="E52" s="35">
        <v>26</v>
      </c>
      <c r="F52" s="35">
        <v>1233</v>
      </c>
      <c r="G52" s="35">
        <v>2630</v>
      </c>
      <c r="H52" s="35">
        <v>419</v>
      </c>
    </row>
    <row r="53" spans="1:8" s="37" customFormat="1" ht="9" customHeight="1">
      <c r="A53" s="38" t="s">
        <v>58</v>
      </c>
      <c r="B53" s="35">
        <v>1</v>
      </c>
      <c r="C53" s="35">
        <v>92</v>
      </c>
      <c r="D53" s="35">
        <v>27</v>
      </c>
      <c r="E53" s="35">
        <v>24</v>
      </c>
      <c r="F53" s="35">
        <v>15</v>
      </c>
      <c r="G53" s="35">
        <v>52</v>
      </c>
      <c r="H53" s="35">
        <v>34</v>
      </c>
    </row>
    <row r="54" spans="1:8" s="32" customFormat="1" ht="9" customHeight="1">
      <c r="A54" s="28" t="s">
        <v>59</v>
      </c>
      <c r="B54" s="29">
        <v>346</v>
      </c>
      <c r="C54" s="29">
        <v>14538</v>
      </c>
      <c r="D54" s="29">
        <v>1472</v>
      </c>
      <c r="E54" s="29">
        <v>294</v>
      </c>
      <c r="F54" s="29">
        <v>1070</v>
      </c>
      <c r="G54" s="29">
        <v>6386</v>
      </c>
      <c r="H54" s="29">
        <v>1622</v>
      </c>
    </row>
    <row r="55" spans="1:8" s="37" customFormat="1" ht="9" customHeight="1">
      <c r="A55" s="39" t="s">
        <v>60</v>
      </c>
      <c r="B55" s="34">
        <v>55</v>
      </c>
      <c r="C55" s="34">
        <v>10351</v>
      </c>
      <c r="D55" s="34">
        <v>367</v>
      </c>
      <c r="E55" s="34">
        <v>33</v>
      </c>
      <c r="F55" s="34">
        <v>215</v>
      </c>
      <c r="G55" s="34">
        <v>4430</v>
      </c>
      <c r="H55" s="34">
        <v>789</v>
      </c>
    </row>
    <row r="56" spans="1:8" s="37" customFormat="1" ht="9" customHeight="1">
      <c r="A56" s="38" t="s">
        <v>61</v>
      </c>
      <c r="B56" s="35">
        <v>38</v>
      </c>
      <c r="C56" s="35">
        <v>10223</v>
      </c>
      <c r="D56" s="35">
        <v>330</v>
      </c>
      <c r="E56" s="35">
        <v>31</v>
      </c>
      <c r="F56" s="35">
        <v>167</v>
      </c>
      <c r="G56" s="35">
        <v>4318</v>
      </c>
      <c r="H56" s="35">
        <v>760</v>
      </c>
    </row>
    <row r="57" spans="1:8" s="37" customFormat="1" ht="9" customHeight="1">
      <c r="A57" s="39" t="s">
        <v>62</v>
      </c>
      <c r="B57" s="34">
        <v>291</v>
      </c>
      <c r="C57" s="34">
        <v>4187</v>
      </c>
      <c r="D57" s="34">
        <v>1105</v>
      </c>
      <c r="E57" s="34">
        <v>261</v>
      </c>
      <c r="F57" s="34">
        <v>855</v>
      </c>
      <c r="G57" s="34">
        <v>1956</v>
      </c>
      <c r="H57" s="34">
        <v>833</v>
      </c>
    </row>
    <row r="58" spans="1:8" s="37" customFormat="1" ht="9" customHeight="1">
      <c r="A58" s="38" t="s">
        <v>63</v>
      </c>
      <c r="B58" s="35">
        <v>144</v>
      </c>
      <c r="C58" s="35">
        <v>366</v>
      </c>
      <c r="D58" s="35">
        <v>115</v>
      </c>
      <c r="E58" s="35">
        <v>94</v>
      </c>
      <c r="F58" s="35">
        <v>358</v>
      </c>
      <c r="G58" s="35">
        <v>341</v>
      </c>
      <c r="H58" s="35">
        <v>75</v>
      </c>
    </row>
    <row r="59" spans="1:8" s="37" customFormat="1" ht="9" customHeight="1">
      <c r="A59" s="38" t="s">
        <v>64</v>
      </c>
      <c r="B59" s="35">
        <v>30</v>
      </c>
      <c r="C59" s="35">
        <v>763</v>
      </c>
      <c r="D59" s="35">
        <v>285</v>
      </c>
      <c r="E59" s="35">
        <v>43</v>
      </c>
      <c r="F59" s="35">
        <v>134</v>
      </c>
      <c r="G59" s="35">
        <v>333</v>
      </c>
      <c r="H59" s="35">
        <v>190</v>
      </c>
    </row>
    <row r="60" spans="1:8" s="37" customFormat="1" ht="9" customHeight="1">
      <c r="A60" s="38" t="s">
        <v>65</v>
      </c>
      <c r="B60" s="35">
        <v>10</v>
      </c>
      <c r="C60" s="35">
        <v>413</v>
      </c>
      <c r="D60" s="35">
        <v>126</v>
      </c>
      <c r="E60" s="35">
        <v>10</v>
      </c>
      <c r="F60" s="35">
        <v>60</v>
      </c>
      <c r="G60" s="35">
        <v>312</v>
      </c>
      <c r="H60" s="35">
        <v>55</v>
      </c>
    </row>
    <row r="61" spans="1:8" s="37" customFormat="1" ht="9" customHeight="1">
      <c r="A61" s="38" t="s">
        <v>66</v>
      </c>
      <c r="B61" s="35">
        <v>37</v>
      </c>
      <c r="C61" s="35">
        <v>859</v>
      </c>
      <c r="D61" s="35">
        <v>61</v>
      </c>
      <c r="E61" s="35">
        <v>14</v>
      </c>
      <c r="F61" s="35">
        <v>35</v>
      </c>
      <c r="G61" s="35">
        <v>87</v>
      </c>
      <c r="H61" s="35">
        <v>102</v>
      </c>
    </row>
    <row r="62" spans="1:8" s="37" customFormat="1" ht="9" customHeight="1">
      <c r="A62" s="38" t="s">
        <v>67</v>
      </c>
      <c r="B62" s="35">
        <v>3</v>
      </c>
      <c r="C62" s="35">
        <v>91</v>
      </c>
      <c r="D62" s="35">
        <v>41</v>
      </c>
      <c r="E62" s="35">
        <v>2</v>
      </c>
      <c r="F62" s="35">
        <v>15</v>
      </c>
      <c r="G62" s="35">
        <v>52</v>
      </c>
      <c r="H62" s="35">
        <v>28</v>
      </c>
    </row>
    <row r="63" spans="1:8" s="37" customFormat="1" ht="9" customHeight="1">
      <c r="A63" s="38" t="s">
        <v>68</v>
      </c>
      <c r="B63" s="35">
        <v>2</v>
      </c>
      <c r="C63" s="35">
        <v>527</v>
      </c>
      <c r="D63" s="35">
        <v>57</v>
      </c>
      <c r="E63" s="35">
        <v>4</v>
      </c>
      <c r="F63" s="35">
        <v>24</v>
      </c>
      <c r="G63" s="35">
        <v>113</v>
      </c>
      <c r="H63" s="35">
        <v>83</v>
      </c>
    </row>
    <row r="64" spans="1:8" s="32" customFormat="1" ht="9" customHeight="1">
      <c r="A64" s="28" t="s">
        <v>69</v>
      </c>
      <c r="B64" s="29">
        <v>6</v>
      </c>
      <c r="C64" s="29">
        <v>110</v>
      </c>
      <c r="D64" s="29">
        <v>35</v>
      </c>
      <c r="E64" s="29">
        <v>12</v>
      </c>
      <c r="F64" s="29">
        <v>51</v>
      </c>
      <c r="G64" s="29">
        <v>132</v>
      </c>
      <c r="H64" s="29">
        <v>43</v>
      </c>
    </row>
    <row r="65" spans="1:8" s="43" customFormat="1" ht="9" customHeight="1">
      <c r="A65" s="42" t="s">
        <v>70</v>
      </c>
      <c r="B65" s="29">
        <v>0</v>
      </c>
      <c r="C65" s="29">
        <v>19</v>
      </c>
      <c r="D65" s="29">
        <v>9</v>
      </c>
      <c r="E65" s="29">
        <v>1</v>
      </c>
      <c r="F65" s="29">
        <v>0</v>
      </c>
      <c r="G65" s="29">
        <v>16</v>
      </c>
      <c r="H65" s="29">
        <v>1</v>
      </c>
    </row>
    <row r="66" spans="1:8" s="32" customFormat="1" ht="9" customHeight="1">
      <c r="A66" s="28" t="s">
        <v>71</v>
      </c>
      <c r="B66" s="29">
        <v>2395</v>
      </c>
      <c r="C66" s="29">
        <v>58038</v>
      </c>
      <c r="D66" s="29">
        <v>31168</v>
      </c>
      <c r="E66" s="29">
        <v>3475</v>
      </c>
      <c r="F66" s="29">
        <v>17475</v>
      </c>
      <c r="G66" s="29">
        <v>49706</v>
      </c>
      <c r="H66" s="29">
        <v>11705</v>
      </c>
    </row>
    <row r="67" spans="1:8" s="37" customFormat="1" ht="9" customHeight="1">
      <c r="A67" s="38" t="s">
        <v>72</v>
      </c>
      <c r="B67" s="32"/>
      <c r="C67" s="32"/>
      <c r="D67" s="32"/>
      <c r="E67" s="32"/>
      <c r="F67" s="32"/>
      <c r="G67" s="32"/>
      <c r="H67" s="32"/>
    </row>
    <row r="68" spans="1:8" s="37" customFormat="1" ht="9" customHeight="1">
      <c r="A68" s="45" t="s">
        <v>73</v>
      </c>
      <c r="B68" s="35">
        <v>2091</v>
      </c>
      <c r="C68" s="35">
        <v>42579</v>
      </c>
      <c r="D68" s="35">
        <v>28767</v>
      </c>
      <c r="E68" s="35">
        <v>3205</v>
      </c>
      <c r="F68" s="35">
        <v>16400</v>
      </c>
      <c r="G68" s="35">
        <v>41442</v>
      </c>
      <c r="H68" s="35">
        <v>8137</v>
      </c>
    </row>
    <row r="69" spans="1:8" s="37" customFormat="1" ht="9" customHeight="1">
      <c r="A69" s="46"/>
      <c r="B69" s="47"/>
      <c r="C69" s="47"/>
      <c r="D69" s="48"/>
      <c r="E69" s="48"/>
      <c r="F69" s="48"/>
      <c r="G69" s="48"/>
      <c r="H69" s="48"/>
    </row>
    <row r="70" spans="1:8" s="37" customFormat="1" ht="9" customHeight="1">
      <c r="A70" s="49"/>
      <c r="B70" s="50"/>
      <c r="C70" s="50"/>
      <c r="D70" s="51"/>
      <c r="E70" s="51"/>
      <c r="F70" s="51"/>
      <c r="G70" s="51"/>
      <c r="H70" s="51"/>
    </row>
    <row r="71" spans="1:8" ht="9" customHeight="1">
      <c r="A71" s="52" t="s">
        <v>99</v>
      </c>
      <c r="H71" s="13"/>
    </row>
    <row r="72" spans="1:8" s="55" customFormat="1" ht="9" customHeight="1">
      <c r="A72" s="53"/>
      <c r="B72" s="54"/>
      <c r="C72" s="54"/>
      <c r="D72" s="54"/>
      <c r="H72" s="56"/>
    </row>
    <row r="73" ht="9" customHeight="1"/>
    <row r="75" ht="9">
      <c r="A75" s="58"/>
    </row>
    <row r="84" ht="9">
      <c r="A84" s="58"/>
    </row>
    <row r="132" ht="9">
      <c r="A132" s="58"/>
    </row>
    <row r="141" ht="9">
      <c r="A141" s="58"/>
    </row>
  </sheetData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2"/>
  <headerFooter alignWithMargins="0">
    <oddFooter>&amp;C123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selection activeCell="G9" sqref="G9"/>
    </sheetView>
  </sheetViews>
  <sheetFormatPr defaultColWidth="9.140625" defaultRowHeight="12.75"/>
  <cols>
    <col min="1" max="1" width="20.57421875" style="57" customWidth="1"/>
    <col min="2" max="2" width="10.00390625" style="3" customWidth="1"/>
    <col min="3" max="5" width="10.28125" style="3" customWidth="1"/>
    <col min="6" max="6" width="11.7109375" style="3" customWidth="1"/>
    <col min="7" max="7" width="12.140625" style="3" customWidth="1"/>
    <col min="8" max="16384" width="8.8515625" style="3" customWidth="1"/>
  </cols>
  <sheetData>
    <row r="1" spans="1:5" ht="12" customHeight="1">
      <c r="A1" s="1" t="s">
        <v>100</v>
      </c>
      <c r="B1" s="2"/>
      <c r="C1" s="2"/>
      <c r="D1" s="2"/>
      <c r="E1" s="2"/>
    </row>
    <row r="2" spans="1:5" ht="12.75" customHeight="1">
      <c r="A2" s="4"/>
      <c r="B2" s="5"/>
      <c r="C2" s="5"/>
      <c r="D2" s="5"/>
      <c r="E2" s="5"/>
    </row>
    <row r="3" spans="1:7" ht="9" customHeight="1">
      <c r="A3" s="62"/>
      <c r="G3" s="21"/>
    </row>
    <row r="4" spans="1:7" s="24" customFormat="1" ht="9" customHeight="1">
      <c r="A4" s="12" t="s">
        <v>0</v>
      </c>
      <c r="B4" s="63" t="s">
        <v>91</v>
      </c>
      <c r="C4" s="63"/>
      <c r="D4" s="63"/>
      <c r="E4" s="63"/>
      <c r="F4" s="63"/>
      <c r="G4" s="64" t="s">
        <v>92</v>
      </c>
    </row>
    <row r="5" spans="1:7" s="24" customFormat="1" ht="9" customHeight="1">
      <c r="A5" s="65" t="s">
        <v>8</v>
      </c>
      <c r="B5" s="66" t="s">
        <v>93</v>
      </c>
      <c r="C5" s="67" t="s">
        <v>94</v>
      </c>
      <c r="D5" s="67" t="s">
        <v>95</v>
      </c>
      <c r="E5" s="68" t="s">
        <v>96</v>
      </c>
      <c r="F5" s="69" t="s">
        <v>97</v>
      </c>
      <c r="G5" s="70"/>
    </row>
    <row r="6" spans="1:7" s="24" customFormat="1" ht="9" customHeight="1">
      <c r="A6" s="71"/>
      <c r="B6" s="72"/>
      <c r="C6" s="72"/>
      <c r="D6" s="72"/>
      <c r="E6" s="72"/>
      <c r="F6" s="72"/>
      <c r="G6" s="72"/>
    </row>
    <row r="7" spans="1:7" s="32" customFormat="1" ht="9" customHeight="1">
      <c r="A7" s="28" t="s">
        <v>12</v>
      </c>
      <c r="B7" s="29">
        <f>'T 3.8reg1_5MF'!B7+'T 3.8reg1_5MF'!C7+'T 3.8reg1_5MF'!D7+'T 3.8reg6_13MF'!C7</f>
        <v>182718</v>
      </c>
      <c r="C7" s="29">
        <f>'T 3.8reg1_5MF'!E7+'T 3.8reg1_5MF'!H7+'T 3.8reg6_13MF'!B7+'T 3.8reg6_13MF'!D7</f>
        <v>183247</v>
      </c>
      <c r="D7" s="29">
        <f>'T 3.8reg6_13MF'!E7+'T 3.8reg6_13MF'!F7+'T 3.8reg6_13MF'!G7+'T 3.8reg6_13MF'!H7</f>
        <v>200487</v>
      </c>
      <c r="E7" s="29">
        <f>'T 3.8reg6_13MF'!I7+'T 3.8reg14_20MF'!B7+'T 3.8reg14_20MF'!C7+'T 3.8reg14_20MF'!D7+'T 3.8reg14_20MF'!E7+'T 3.8reg14_20MF'!F7</f>
        <v>57900</v>
      </c>
      <c r="F7" s="29">
        <f>'T 3.8reg14_20MF'!G7+'T 3.8reg14_20MF'!H7</f>
        <v>15214</v>
      </c>
      <c r="G7" s="29">
        <f aca="true" t="shared" si="0" ref="G7:G38">SUM(B7:F7)</f>
        <v>639566</v>
      </c>
    </row>
    <row r="8" spans="1:7" s="37" customFormat="1" ht="9" customHeight="1">
      <c r="A8" s="33" t="s">
        <v>13</v>
      </c>
      <c r="B8" s="34">
        <f>'T 3.8reg1_5MF'!B8+'T 3.8reg1_5MF'!C8+'T 3.8reg1_5MF'!D8+'T 3.8reg6_13MF'!C8</f>
        <v>50794</v>
      </c>
      <c r="C8" s="34">
        <f>'T 3.8reg1_5MF'!E8+'T 3.8reg1_5MF'!H8+'T 3.8reg6_13MF'!B8+'T 3.8reg6_13MF'!D8</f>
        <v>31697</v>
      </c>
      <c r="D8" s="34">
        <f>'T 3.8reg6_13MF'!E8+'T 3.8reg6_13MF'!F8+'T 3.8reg6_13MF'!G8+'T 3.8reg6_13MF'!H8</f>
        <v>54179</v>
      </c>
      <c r="E8" s="34">
        <f>'T 3.8reg6_13MF'!I8+'T 3.8reg14_20MF'!B8+'T 3.8reg14_20MF'!C8+'T 3.8reg14_20MF'!D8+'T 3.8reg14_20MF'!E8+'T 3.8reg14_20MF'!F8</f>
        <v>8667</v>
      </c>
      <c r="F8" s="34">
        <f>'T 3.8reg14_20MF'!G8+'T 3.8reg14_20MF'!H8</f>
        <v>5529</v>
      </c>
      <c r="G8" s="34">
        <f t="shared" si="0"/>
        <v>150866</v>
      </c>
    </row>
    <row r="9" spans="1:7" s="37" customFormat="1" ht="9" customHeight="1">
      <c r="A9" s="38" t="s">
        <v>14</v>
      </c>
      <c r="B9" s="35">
        <f>'T 3.8reg1_5MF'!B9+'T 3.8reg1_5MF'!C9+'T 3.8reg1_5MF'!D9+'T 3.8reg6_13MF'!C9</f>
        <v>11435</v>
      </c>
      <c r="C9" s="35">
        <f>'T 3.8reg1_5MF'!E9+'T 3.8reg1_5MF'!H9+'T 3.8reg6_13MF'!B9+'T 3.8reg6_13MF'!D9</f>
        <v>3848</v>
      </c>
      <c r="D9" s="35">
        <f>'T 3.8reg6_13MF'!E9+'T 3.8reg6_13MF'!F9+'T 3.8reg6_13MF'!G9+'T 3.8reg6_13MF'!H9</f>
        <v>8682</v>
      </c>
      <c r="E9" s="35">
        <f>'T 3.8reg6_13MF'!I9+'T 3.8reg14_20MF'!B9+'T 3.8reg14_20MF'!C9+'T 3.8reg14_20MF'!D9+'T 3.8reg14_20MF'!E9+'T 3.8reg14_20MF'!F9</f>
        <v>1268</v>
      </c>
      <c r="F9" s="35">
        <f>'T 3.8reg14_20MF'!G9+'T 3.8reg14_20MF'!H9</f>
        <v>1041</v>
      </c>
      <c r="G9" s="35">
        <f t="shared" si="0"/>
        <v>26274</v>
      </c>
    </row>
    <row r="10" spans="1:7" s="37" customFormat="1" ht="9" customHeight="1">
      <c r="A10" s="38" t="s">
        <v>15</v>
      </c>
      <c r="B10" s="35">
        <f>'T 3.8reg1_5MF'!B10+'T 3.8reg1_5MF'!C10+'T 3.8reg1_5MF'!D10+'T 3.8reg6_13MF'!C10</f>
        <v>11269</v>
      </c>
      <c r="C10" s="35">
        <f>'T 3.8reg1_5MF'!E10+'T 3.8reg1_5MF'!H10+'T 3.8reg6_13MF'!B10+'T 3.8reg6_13MF'!D10</f>
        <v>10413</v>
      </c>
      <c r="D10" s="35">
        <f>'T 3.8reg6_13MF'!E10+'T 3.8reg6_13MF'!F10+'T 3.8reg6_13MF'!G10+'T 3.8reg6_13MF'!H10</f>
        <v>10871</v>
      </c>
      <c r="E10" s="35">
        <f>'T 3.8reg6_13MF'!I10+'T 3.8reg14_20MF'!B10+'T 3.8reg14_20MF'!C10+'T 3.8reg14_20MF'!D10+'T 3.8reg14_20MF'!E10+'T 3.8reg14_20MF'!F10</f>
        <v>1924</v>
      </c>
      <c r="F10" s="35">
        <f>'T 3.8reg14_20MF'!G10+'T 3.8reg14_20MF'!H10</f>
        <v>1843</v>
      </c>
      <c r="G10" s="35">
        <f t="shared" si="0"/>
        <v>36320</v>
      </c>
    </row>
    <row r="11" spans="1:7" s="37" customFormat="1" ht="9" customHeight="1">
      <c r="A11" s="38" t="s">
        <v>16</v>
      </c>
      <c r="B11" s="35">
        <f>'T 3.8reg1_5MF'!B11+'T 3.8reg1_5MF'!C11+'T 3.8reg1_5MF'!D11+'T 3.8reg6_13MF'!C11</f>
        <v>7965</v>
      </c>
      <c r="C11" s="35">
        <f>'T 3.8reg1_5MF'!E11+'T 3.8reg1_5MF'!H11+'T 3.8reg6_13MF'!B11+'T 3.8reg6_13MF'!D11</f>
        <v>4106</v>
      </c>
      <c r="D11" s="35">
        <f>'T 3.8reg6_13MF'!E11+'T 3.8reg6_13MF'!F11+'T 3.8reg6_13MF'!G11+'T 3.8reg6_13MF'!H11</f>
        <v>9290</v>
      </c>
      <c r="E11" s="35">
        <f>'T 3.8reg6_13MF'!I11+'T 3.8reg14_20MF'!B11+'T 3.8reg14_20MF'!C11+'T 3.8reg14_20MF'!D11+'T 3.8reg14_20MF'!E11+'T 3.8reg14_20MF'!F11</f>
        <v>2326</v>
      </c>
      <c r="F11" s="35">
        <f>'T 3.8reg14_20MF'!G11+'T 3.8reg14_20MF'!H11</f>
        <v>804</v>
      </c>
      <c r="G11" s="35">
        <f t="shared" si="0"/>
        <v>24491</v>
      </c>
    </row>
    <row r="12" spans="1:7" s="37" customFormat="1" ht="9" customHeight="1">
      <c r="A12" s="38" t="s">
        <v>17</v>
      </c>
      <c r="B12" s="35">
        <f>'T 3.8reg1_5MF'!B12+'T 3.8reg1_5MF'!C12+'T 3.8reg1_5MF'!D12+'T 3.8reg6_13MF'!C12</f>
        <v>6784</v>
      </c>
      <c r="C12" s="35">
        <f>'T 3.8reg1_5MF'!E12+'T 3.8reg1_5MF'!H12+'T 3.8reg6_13MF'!B12+'T 3.8reg6_13MF'!D12</f>
        <v>3001</v>
      </c>
      <c r="D12" s="35">
        <f>'T 3.8reg6_13MF'!E12+'T 3.8reg6_13MF'!F12+'T 3.8reg6_13MF'!G12+'T 3.8reg6_13MF'!H12</f>
        <v>9738</v>
      </c>
      <c r="E12" s="35">
        <f>'T 3.8reg6_13MF'!I12+'T 3.8reg14_20MF'!B12+'T 3.8reg14_20MF'!C12+'T 3.8reg14_20MF'!D12+'T 3.8reg14_20MF'!E12+'T 3.8reg14_20MF'!F12</f>
        <v>917</v>
      </c>
      <c r="F12" s="35">
        <f>'T 3.8reg14_20MF'!G12+'T 3.8reg14_20MF'!H12</f>
        <v>490</v>
      </c>
      <c r="G12" s="35">
        <f t="shared" si="0"/>
        <v>20930</v>
      </c>
    </row>
    <row r="13" spans="1:7" s="37" customFormat="1" ht="9" customHeight="1">
      <c r="A13" s="39" t="s">
        <v>18</v>
      </c>
      <c r="B13" s="34">
        <f>'T 3.8reg1_5MF'!B13+'T 3.8reg1_5MF'!C13+'T 3.8reg1_5MF'!D13+'T 3.8reg6_13MF'!C13</f>
        <v>121030</v>
      </c>
      <c r="C13" s="34">
        <f>'T 3.8reg1_5MF'!E13+'T 3.8reg1_5MF'!H13+'T 3.8reg6_13MF'!B13+'T 3.8reg6_13MF'!D13</f>
        <v>147655</v>
      </c>
      <c r="D13" s="34">
        <f>'T 3.8reg6_13MF'!E13+'T 3.8reg6_13MF'!F13+'T 3.8reg6_13MF'!G13+'T 3.8reg6_13MF'!H13</f>
        <v>141432</v>
      </c>
      <c r="E13" s="34">
        <f>'T 3.8reg6_13MF'!I13+'T 3.8reg14_20MF'!B13+'T 3.8reg14_20MF'!C13+'T 3.8reg14_20MF'!D13+'T 3.8reg14_20MF'!E13+'T 3.8reg14_20MF'!F13</f>
        <v>48376</v>
      </c>
      <c r="F13" s="34">
        <f>'T 3.8reg14_20MF'!G13+'T 3.8reg14_20MF'!H13</f>
        <v>8941</v>
      </c>
      <c r="G13" s="34">
        <f t="shared" si="0"/>
        <v>467434</v>
      </c>
    </row>
    <row r="14" spans="1:7" s="40" customFormat="1" ht="9" customHeight="1">
      <c r="A14" s="38" t="s">
        <v>19</v>
      </c>
      <c r="B14" s="35">
        <f>'T 3.8reg1_5MF'!B14+'T 3.8reg1_5MF'!C14+'T 3.8reg1_5MF'!D14+'T 3.8reg6_13MF'!C14</f>
        <v>51622</v>
      </c>
      <c r="C14" s="35">
        <f>'T 3.8reg1_5MF'!E14+'T 3.8reg1_5MF'!H14+'T 3.8reg6_13MF'!B14+'T 3.8reg6_13MF'!D14</f>
        <v>43369</v>
      </c>
      <c r="D14" s="35">
        <f>'T 3.8reg6_13MF'!E14+'T 3.8reg6_13MF'!F14+'T 3.8reg6_13MF'!G14+'T 3.8reg6_13MF'!H14</f>
        <v>48953</v>
      </c>
      <c r="E14" s="35">
        <f>'T 3.8reg6_13MF'!I14+'T 3.8reg14_20MF'!B14+'T 3.8reg14_20MF'!C14+'T 3.8reg14_20MF'!D14+'T 3.8reg14_20MF'!E14+'T 3.8reg14_20MF'!F14</f>
        <v>24590</v>
      </c>
      <c r="F14" s="35">
        <f>'T 3.8reg14_20MF'!G14+'T 3.8reg14_20MF'!H14</f>
        <v>3033</v>
      </c>
      <c r="G14" s="35">
        <f t="shared" si="0"/>
        <v>171567</v>
      </c>
    </row>
    <row r="15" spans="1:7" s="40" customFormat="1" ht="9" customHeight="1">
      <c r="A15" s="38" t="s">
        <v>20</v>
      </c>
      <c r="B15" s="35">
        <f>'T 3.8reg1_5MF'!B15+'T 3.8reg1_5MF'!C15+'T 3.8reg1_5MF'!D15+'T 3.8reg6_13MF'!C15</f>
        <v>3164</v>
      </c>
      <c r="C15" s="35">
        <f>'T 3.8reg1_5MF'!E15+'T 3.8reg1_5MF'!H15+'T 3.8reg6_13MF'!B15+'T 3.8reg6_13MF'!D15</f>
        <v>7414</v>
      </c>
      <c r="D15" s="35">
        <f>'T 3.8reg6_13MF'!E15+'T 3.8reg6_13MF'!F15+'T 3.8reg6_13MF'!G15+'T 3.8reg6_13MF'!H15</f>
        <v>1736</v>
      </c>
      <c r="E15" s="35">
        <f>'T 3.8reg6_13MF'!I15+'T 3.8reg14_20MF'!B15+'T 3.8reg14_20MF'!C15+'T 3.8reg14_20MF'!D15+'T 3.8reg14_20MF'!E15+'T 3.8reg14_20MF'!F15</f>
        <v>251</v>
      </c>
      <c r="F15" s="35">
        <f>'T 3.8reg14_20MF'!G15+'T 3.8reg14_20MF'!H15</f>
        <v>211</v>
      </c>
      <c r="G15" s="35">
        <f t="shared" si="0"/>
        <v>12776</v>
      </c>
    </row>
    <row r="16" spans="1:7" s="40" customFormat="1" ht="9" customHeight="1">
      <c r="A16" s="38" t="s">
        <v>21</v>
      </c>
      <c r="B16" s="35">
        <f>'T 3.8reg1_5MF'!B16+'T 3.8reg1_5MF'!C16+'T 3.8reg1_5MF'!D16+'T 3.8reg6_13MF'!C16</f>
        <v>3123</v>
      </c>
      <c r="C16" s="35">
        <f>'T 3.8reg1_5MF'!E16+'T 3.8reg1_5MF'!H16+'T 3.8reg6_13MF'!B16+'T 3.8reg6_13MF'!D16</f>
        <v>11135</v>
      </c>
      <c r="D16" s="35">
        <f>'T 3.8reg6_13MF'!E16+'T 3.8reg6_13MF'!F16+'T 3.8reg6_13MF'!G16+'T 3.8reg6_13MF'!H16</f>
        <v>2092</v>
      </c>
      <c r="E16" s="35">
        <f>'T 3.8reg6_13MF'!I16+'T 3.8reg14_20MF'!B16+'T 3.8reg14_20MF'!C16+'T 3.8reg14_20MF'!D16+'T 3.8reg14_20MF'!E16+'T 3.8reg14_20MF'!F16</f>
        <v>394</v>
      </c>
      <c r="F16" s="35">
        <f>'T 3.8reg14_20MF'!G16+'T 3.8reg14_20MF'!H16</f>
        <v>114</v>
      </c>
      <c r="G16" s="35">
        <f t="shared" si="0"/>
        <v>16858</v>
      </c>
    </row>
    <row r="17" spans="1:7" s="40" customFormat="1" ht="9" customHeight="1">
      <c r="A17" s="41" t="s">
        <v>22</v>
      </c>
      <c r="B17" s="35">
        <f>'T 3.8reg1_5MF'!B17+'T 3.8reg1_5MF'!C17+'T 3.8reg1_5MF'!D17+'T 3.8reg6_13MF'!C17</f>
        <v>7566</v>
      </c>
      <c r="C17" s="35">
        <f>'T 3.8reg1_5MF'!E17+'T 3.8reg1_5MF'!H17+'T 3.8reg6_13MF'!B17+'T 3.8reg6_13MF'!D17</f>
        <v>23334</v>
      </c>
      <c r="D17" s="35">
        <f>'T 3.8reg6_13MF'!E17+'T 3.8reg6_13MF'!F17+'T 3.8reg6_13MF'!G17+'T 3.8reg6_13MF'!H17</f>
        <v>6463</v>
      </c>
      <c r="E17" s="35">
        <f>'T 3.8reg6_13MF'!I17+'T 3.8reg14_20MF'!B17+'T 3.8reg14_20MF'!C17+'T 3.8reg14_20MF'!D17+'T 3.8reg14_20MF'!E17+'T 3.8reg14_20MF'!F17</f>
        <v>2104</v>
      </c>
      <c r="F17" s="35">
        <f>'T 3.8reg14_20MF'!G17+'T 3.8reg14_20MF'!H17</f>
        <v>770</v>
      </c>
      <c r="G17" s="35">
        <f t="shared" si="0"/>
        <v>40237</v>
      </c>
    </row>
    <row r="18" spans="1:7" s="40" customFormat="1" ht="9" customHeight="1">
      <c r="A18" s="38" t="s">
        <v>23</v>
      </c>
      <c r="B18" s="35">
        <f>'T 3.8reg1_5MF'!B18+'T 3.8reg1_5MF'!C18+'T 3.8reg1_5MF'!D18+'T 3.8reg6_13MF'!C18</f>
        <v>3683</v>
      </c>
      <c r="C18" s="35">
        <f>'T 3.8reg1_5MF'!E18+'T 3.8reg1_5MF'!H18+'T 3.8reg6_13MF'!B18+'T 3.8reg6_13MF'!D18</f>
        <v>9632</v>
      </c>
      <c r="D18" s="35">
        <f>'T 3.8reg6_13MF'!E18+'T 3.8reg6_13MF'!F18+'T 3.8reg6_13MF'!G18+'T 3.8reg6_13MF'!H18</f>
        <v>9991</v>
      </c>
      <c r="E18" s="35">
        <f>'T 3.8reg6_13MF'!I18+'T 3.8reg14_20MF'!B18+'T 3.8reg14_20MF'!C18+'T 3.8reg14_20MF'!D18+'T 3.8reg14_20MF'!E18+'T 3.8reg14_20MF'!F18</f>
        <v>2817</v>
      </c>
      <c r="F18" s="35">
        <f>'T 3.8reg14_20MF'!G18+'T 3.8reg14_20MF'!H18</f>
        <v>87</v>
      </c>
      <c r="G18" s="35">
        <f t="shared" si="0"/>
        <v>26210</v>
      </c>
    </row>
    <row r="19" spans="1:7" s="37" customFormat="1" ht="9" customHeight="1">
      <c r="A19" s="38" t="s">
        <v>24</v>
      </c>
      <c r="B19" s="35">
        <f>'T 3.8reg1_5MF'!B19+'T 3.8reg1_5MF'!C19+'T 3.8reg1_5MF'!D19+'T 3.8reg6_13MF'!C19</f>
        <v>4887</v>
      </c>
      <c r="C19" s="35">
        <f>'T 3.8reg1_5MF'!E19+'T 3.8reg1_5MF'!H19+'T 3.8reg6_13MF'!B19+'T 3.8reg6_13MF'!D19</f>
        <v>5786</v>
      </c>
      <c r="D19" s="35">
        <f>'T 3.8reg6_13MF'!E19+'T 3.8reg6_13MF'!F19+'T 3.8reg6_13MF'!G19+'T 3.8reg6_13MF'!H19</f>
        <v>17132</v>
      </c>
      <c r="E19" s="35">
        <f>'T 3.8reg6_13MF'!I19+'T 3.8reg14_20MF'!B19+'T 3.8reg14_20MF'!C19+'T 3.8reg14_20MF'!D19+'T 3.8reg14_20MF'!E19+'T 3.8reg14_20MF'!F19</f>
        <v>5829</v>
      </c>
      <c r="F19" s="35">
        <f>'T 3.8reg14_20MF'!G19+'T 3.8reg14_20MF'!H19</f>
        <v>1346</v>
      </c>
      <c r="G19" s="35">
        <f t="shared" si="0"/>
        <v>34980</v>
      </c>
    </row>
    <row r="20" spans="1:7" s="37" customFormat="1" ht="9" customHeight="1">
      <c r="A20" s="38" t="s">
        <v>25</v>
      </c>
      <c r="B20" s="35">
        <f>'T 3.8reg1_5MF'!B20+'T 3.8reg1_5MF'!C20+'T 3.8reg1_5MF'!D20+'T 3.8reg6_13MF'!C20</f>
        <v>28419</v>
      </c>
      <c r="C20" s="35">
        <f>'T 3.8reg1_5MF'!E20+'T 3.8reg1_5MF'!H20+'T 3.8reg6_13MF'!B20+'T 3.8reg6_13MF'!D20</f>
        <v>24661</v>
      </c>
      <c r="D20" s="35">
        <f>'T 3.8reg6_13MF'!E20+'T 3.8reg6_13MF'!F20+'T 3.8reg6_13MF'!G20+'T 3.8reg6_13MF'!H20</f>
        <v>36275</v>
      </c>
      <c r="E20" s="35">
        <f>'T 3.8reg6_13MF'!I20+'T 3.8reg14_20MF'!B20+'T 3.8reg14_20MF'!C20+'T 3.8reg14_20MF'!D20+'T 3.8reg14_20MF'!E20+'T 3.8reg14_20MF'!F20</f>
        <v>4025</v>
      </c>
      <c r="F20" s="35">
        <f>'T 3.8reg14_20MF'!G20+'T 3.8reg14_20MF'!H20</f>
        <v>1438</v>
      </c>
      <c r="G20" s="35">
        <f t="shared" si="0"/>
        <v>94818</v>
      </c>
    </row>
    <row r="21" spans="1:7" s="37" customFormat="1" ht="9" customHeight="1">
      <c r="A21" s="38" t="s">
        <v>26</v>
      </c>
      <c r="B21" s="35">
        <f>'T 3.8reg1_5MF'!B21+'T 3.8reg1_5MF'!C21+'T 3.8reg1_5MF'!D21+'T 3.8reg6_13MF'!C21</f>
        <v>4379</v>
      </c>
      <c r="C21" s="35">
        <f>'T 3.8reg1_5MF'!E21+'T 3.8reg1_5MF'!H21+'T 3.8reg6_13MF'!B21+'T 3.8reg6_13MF'!D21</f>
        <v>2922</v>
      </c>
      <c r="D21" s="35">
        <f>'T 3.8reg6_13MF'!E21+'T 3.8reg6_13MF'!F21+'T 3.8reg6_13MF'!G21+'T 3.8reg6_13MF'!H21</f>
        <v>3869</v>
      </c>
      <c r="E21" s="35">
        <f>'T 3.8reg6_13MF'!I21+'T 3.8reg14_20MF'!B21+'T 3.8reg14_20MF'!C21+'T 3.8reg14_20MF'!D21+'T 3.8reg14_20MF'!E21+'T 3.8reg14_20MF'!F21</f>
        <v>1195</v>
      </c>
      <c r="F21" s="35">
        <f>'T 3.8reg14_20MF'!G21+'T 3.8reg14_20MF'!H21</f>
        <v>422</v>
      </c>
      <c r="G21" s="35">
        <f t="shared" si="0"/>
        <v>12787</v>
      </c>
    </row>
    <row r="22" spans="1:7" s="40" customFormat="1" ht="9" customHeight="1">
      <c r="A22" s="38" t="s">
        <v>27</v>
      </c>
      <c r="B22" s="35">
        <f>'T 3.8reg1_5MF'!B22+'T 3.8reg1_5MF'!C22+'T 3.8reg1_5MF'!D22+'T 3.8reg6_13MF'!C22</f>
        <v>249</v>
      </c>
      <c r="C22" s="35">
        <f>'T 3.8reg1_5MF'!E22+'T 3.8reg1_5MF'!H22+'T 3.8reg6_13MF'!B22+'T 3.8reg6_13MF'!D22</f>
        <v>3225</v>
      </c>
      <c r="D22" s="35">
        <f>'T 3.8reg6_13MF'!E22+'T 3.8reg6_13MF'!F22+'T 3.8reg6_13MF'!G22+'T 3.8reg6_13MF'!H22</f>
        <v>233</v>
      </c>
      <c r="E22" s="35">
        <f>'T 3.8reg6_13MF'!I22+'T 3.8reg14_20MF'!B22+'T 3.8reg14_20MF'!C22+'T 3.8reg14_20MF'!D22+'T 3.8reg14_20MF'!E22+'T 3.8reg14_20MF'!F22</f>
        <v>33</v>
      </c>
      <c r="F22" s="35">
        <f>'T 3.8reg14_20MF'!G22+'T 3.8reg14_20MF'!H22</f>
        <v>27</v>
      </c>
      <c r="G22" s="35">
        <f t="shared" si="0"/>
        <v>3767</v>
      </c>
    </row>
    <row r="23" spans="1:7" s="37" customFormat="1" ht="9" customHeight="1">
      <c r="A23" s="39" t="s">
        <v>28</v>
      </c>
      <c r="B23" s="34">
        <f>'T 3.8reg1_5MF'!B23+'T 3.8reg1_5MF'!C23+'T 3.8reg1_5MF'!D23+'T 3.8reg6_13MF'!C23</f>
        <v>10894</v>
      </c>
      <c r="C23" s="34">
        <f>'T 3.8reg1_5MF'!E23+'T 3.8reg1_5MF'!H23+'T 3.8reg6_13MF'!B23+'T 3.8reg6_13MF'!D23</f>
        <v>3895</v>
      </c>
      <c r="D23" s="34">
        <f>'T 3.8reg6_13MF'!E23+'T 3.8reg6_13MF'!F23+'T 3.8reg6_13MF'!G23+'T 3.8reg6_13MF'!H23</f>
        <v>4876</v>
      </c>
      <c r="E23" s="34">
        <f>'T 3.8reg6_13MF'!I23+'T 3.8reg14_20MF'!B23+'T 3.8reg14_20MF'!C23+'T 3.8reg14_20MF'!D23+'T 3.8reg14_20MF'!E23+'T 3.8reg14_20MF'!F23</f>
        <v>857</v>
      </c>
      <c r="F23" s="34">
        <f>'T 3.8reg14_20MF'!G23+'T 3.8reg14_20MF'!H23</f>
        <v>744</v>
      </c>
      <c r="G23" s="34">
        <f t="shared" si="0"/>
        <v>21266</v>
      </c>
    </row>
    <row r="24" spans="1:7" s="37" customFormat="1" ht="9" customHeight="1">
      <c r="A24" s="38" t="s">
        <v>29</v>
      </c>
      <c r="B24" s="35">
        <f>'T 3.8reg1_5MF'!B24+'T 3.8reg1_5MF'!C24+'T 3.8reg1_5MF'!D24+'T 3.8reg6_13MF'!C24</f>
        <v>9399</v>
      </c>
      <c r="C24" s="35">
        <f>'T 3.8reg1_5MF'!E24+'T 3.8reg1_5MF'!H24+'T 3.8reg6_13MF'!B24+'T 3.8reg6_13MF'!D24</f>
        <v>1639</v>
      </c>
      <c r="D24" s="35">
        <f>'T 3.8reg6_13MF'!E24+'T 3.8reg6_13MF'!F24+'T 3.8reg6_13MF'!G24+'T 3.8reg6_13MF'!H24</f>
        <v>3594</v>
      </c>
      <c r="E24" s="35">
        <f>'T 3.8reg6_13MF'!I24+'T 3.8reg14_20MF'!B24+'T 3.8reg14_20MF'!C24+'T 3.8reg14_20MF'!D24+'T 3.8reg14_20MF'!E24+'T 3.8reg14_20MF'!F24</f>
        <v>730</v>
      </c>
      <c r="F24" s="35">
        <f>'T 3.8reg14_20MF'!G24+'T 3.8reg14_20MF'!H24</f>
        <v>490</v>
      </c>
      <c r="G24" s="35">
        <f t="shared" si="0"/>
        <v>15852</v>
      </c>
    </row>
    <row r="25" spans="1:7" s="32" customFormat="1" ht="9" customHeight="1">
      <c r="A25" s="28" t="s">
        <v>30</v>
      </c>
      <c r="B25" s="29">
        <f>'T 3.8reg1_5MF'!B25+'T 3.8reg1_5MF'!C25+'T 3.8reg1_5MF'!D25+'T 3.8reg6_13MF'!C25</f>
        <v>155583</v>
      </c>
      <c r="C25" s="29">
        <f>'T 3.8reg1_5MF'!E25+'T 3.8reg1_5MF'!H25+'T 3.8reg6_13MF'!B25+'T 3.8reg6_13MF'!D25</f>
        <v>114339</v>
      </c>
      <c r="D25" s="29">
        <f>'T 3.8reg6_13MF'!E25+'T 3.8reg6_13MF'!F25+'T 3.8reg6_13MF'!G25+'T 3.8reg6_13MF'!H25</f>
        <v>72960</v>
      </c>
      <c r="E25" s="29">
        <f>'T 3.8reg6_13MF'!I25+'T 3.8reg14_20MF'!B25+'T 3.8reg14_20MF'!C25+'T 3.8reg14_20MF'!D25+'T 3.8reg14_20MF'!E25+'T 3.8reg14_20MF'!F25</f>
        <v>33931</v>
      </c>
      <c r="F25" s="29">
        <f>'T 3.8reg14_20MF'!G25+'T 3.8reg14_20MF'!H25</f>
        <v>24629</v>
      </c>
      <c r="G25" s="29">
        <f t="shared" si="0"/>
        <v>401442</v>
      </c>
    </row>
    <row r="26" spans="1:7" s="37" customFormat="1" ht="9" customHeight="1">
      <c r="A26" s="39" t="s">
        <v>31</v>
      </c>
      <c r="B26" s="34">
        <f>'T 3.8reg1_5MF'!B26+'T 3.8reg1_5MF'!C26+'T 3.8reg1_5MF'!D26+'T 3.8reg6_13MF'!C26</f>
        <v>108703</v>
      </c>
      <c r="C26" s="34">
        <f>'T 3.8reg1_5MF'!E26+'T 3.8reg1_5MF'!H26+'T 3.8reg6_13MF'!B26+'T 3.8reg6_13MF'!D26</f>
        <v>74493</v>
      </c>
      <c r="D26" s="34">
        <f>'T 3.8reg6_13MF'!E26+'T 3.8reg6_13MF'!F26+'T 3.8reg6_13MF'!G26+'T 3.8reg6_13MF'!H26</f>
        <v>43737</v>
      </c>
      <c r="E26" s="34">
        <f>'T 3.8reg6_13MF'!I26+'T 3.8reg14_20MF'!B26+'T 3.8reg14_20MF'!C26+'T 3.8reg14_20MF'!D26+'T 3.8reg14_20MF'!E26+'T 3.8reg14_20MF'!F26</f>
        <v>23016</v>
      </c>
      <c r="F26" s="34">
        <f>'T 3.8reg14_20MF'!G26+'T 3.8reg14_20MF'!H26</f>
        <v>17109</v>
      </c>
      <c r="G26" s="34">
        <f t="shared" si="0"/>
        <v>267058</v>
      </c>
    </row>
    <row r="27" spans="1:7" s="37" customFormat="1" ht="9" customHeight="1">
      <c r="A27" s="38" t="s">
        <v>32</v>
      </c>
      <c r="B27" s="35">
        <f>'T 3.8reg1_5MF'!B27+'T 3.8reg1_5MF'!C27+'T 3.8reg1_5MF'!D27+'T 3.8reg6_13MF'!C27</f>
        <v>2885</v>
      </c>
      <c r="C27" s="35">
        <f>'T 3.8reg1_5MF'!E27+'T 3.8reg1_5MF'!H27+'T 3.8reg6_13MF'!B27+'T 3.8reg6_13MF'!D27</f>
        <v>3556</v>
      </c>
      <c r="D27" s="35">
        <f>'T 3.8reg6_13MF'!E27+'T 3.8reg6_13MF'!F27+'T 3.8reg6_13MF'!G27+'T 3.8reg6_13MF'!H27</f>
        <v>2532</v>
      </c>
      <c r="E27" s="35">
        <f>'T 3.8reg6_13MF'!I27+'T 3.8reg14_20MF'!B27+'T 3.8reg14_20MF'!C27+'T 3.8reg14_20MF'!D27+'T 3.8reg14_20MF'!E27+'T 3.8reg14_20MF'!F27</f>
        <v>2540</v>
      </c>
      <c r="F27" s="35">
        <f>'T 3.8reg14_20MF'!G27+'T 3.8reg14_20MF'!H27</f>
        <v>430</v>
      </c>
      <c r="G27" s="35">
        <f t="shared" si="0"/>
        <v>11943</v>
      </c>
    </row>
    <row r="28" spans="1:7" s="37" customFormat="1" ht="9" customHeight="1">
      <c r="A28" s="38" t="s">
        <v>33</v>
      </c>
      <c r="B28" s="35">
        <f>'T 3.8reg1_5MF'!B28+'T 3.8reg1_5MF'!C28+'T 3.8reg1_5MF'!D28+'T 3.8reg6_13MF'!C28</f>
        <v>21919</v>
      </c>
      <c r="C28" s="35">
        <f>'T 3.8reg1_5MF'!E28+'T 3.8reg1_5MF'!H28+'T 3.8reg6_13MF'!B28+'T 3.8reg6_13MF'!D28</f>
        <v>1710</v>
      </c>
      <c r="D28" s="35">
        <f>'T 3.8reg6_13MF'!E28+'T 3.8reg6_13MF'!F28+'T 3.8reg6_13MF'!G28+'T 3.8reg6_13MF'!H28</f>
        <v>6994</v>
      </c>
      <c r="E28" s="35">
        <f>'T 3.8reg6_13MF'!I28+'T 3.8reg14_20MF'!B28+'T 3.8reg14_20MF'!C28+'T 3.8reg14_20MF'!D28+'T 3.8reg14_20MF'!E28+'T 3.8reg14_20MF'!F28</f>
        <v>314</v>
      </c>
      <c r="F28" s="35">
        <f>'T 3.8reg14_20MF'!G28+'T 3.8reg14_20MF'!H28</f>
        <v>124</v>
      </c>
      <c r="G28" s="35">
        <f t="shared" si="0"/>
        <v>31061</v>
      </c>
    </row>
    <row r="29" spans="1:7" s="37" customFormat="1" ht="9" customHeight="1">
      <c r="A29" s="38" t="s">
        <v>34</v>
      </c>
      <c r="B29" s="35">
        <f>'T 3.8reg1_5MF'!B29+'T 3.8reg1_5MF'!C29+'T 3.8reg1_5MF'!D29+'T 3.8reg6_13MF'!C29</f>
        <v>69845</v>
      </c>
      <c r="C29" s="35">
        <f>'T 3.8reg1_5MF'!E29+'T 3.8reg1_5MF'!H29+'T 3.8reg6_13MF'!B29+'T 3.8reg6_13MF'!D29</f>
        <v>53992</v>
      </c>
      <c r="D29" s="35">
        <f>'T 3.8reg6_13MF'!E29+'T 3.8reg6_13MF'!F29+'T 3.8reg6_13MF'!G29+'T 3.8reg6_13MF'!H29</f>
        <v>24693</v>
      </c>
      <c r="E29" s="35">
        <f>'T 3.8reg6_13MF'!I29+'T 3.8reg14_20MF'!B29+'T 3.8reg14_20MF'!C29+'T 3.8reg14_20MF'!D29+'T 3.8reg14_20MF'!E29+'T 3.8reg14_20MF'!F29</f>
        <v>15487</v>
      </c>
      <c r="F29" s="35">
        <f>'T 3.8reg14_20MF'!G29+'T 3.8reg14_20MF'!H29</f>
        <v>6729</v>
      </c>
      <c r="G29" s="35">
        <f t="shared" si="0"/>
        <v>170746</v>
      </c>
    </row>
    <row r="30" spans="1:7" s="37" customFormat="1" ht="9" customHeight="1">
      <c r="A30" s="38" t="s">
        <v>35</v>
      </c>
      <c r="B30" s="35">
        <f>'T 3.8reg1_5MF'!B30+'T 3.8reg1_5MF'!C30+'T 3.8reg1_5MF'!D30+'T 3.8reg6_13MF'!C30</f>
        <v>13727</v>
      </c>
      <c r="C30" s="35">
        <f>'T 3.8reg1_5MF'!E30+'T 3.8reg1_5MF'!H30+'T 3.8reg6_13MF'!B30+'T 3.8reg6_13MF'!D30</f>
        <v>14995</v>
      </c>
      <c r="D30" s="35">
        <f>'T 3.8reg6_13MF'!E30+'T 3.8reg6_13MF'!F30+'T 3.8reg6_13MF'!G30+'T 3.8reg6_13MF'!H30</f>
        <v>8702</v>
      </c>
      <c r="E30" s="35">
        <f>'T 3.8reg6_13MF'!I30+'T 3.8reg14_20MF'!B30+'T 3.8reg14_20MF'!C30+'T 3.8reg14_20MF'!D30+'T 3.8reg14_20MF'!E30+'T 3.8reg14_20MF'!F30</f>
        <v>4081</v>
      </c>
      <c r="F30" s="35">
        <f>'T 3.8reg14_20MF'!G30+'T 3.8reg14_20MF'!H30</f>
        <v>9632</v>
      </c>
      <c r="G30" s="35">
        <f t="shared" si="0"/>
        <v>51137</v>
      </c>
    </row>
    <row r="31" spans="1:7" s="37" customFormat="1" ht="9" customHeight="1">
      <c r="A31" s="39" t="s">
        <v>36</v>
      </c>
      <c r="B31" s="34">
        <f>'T 3.8reg1_5MF'!B31+'T 3.8reg1_5MF'!C31+'T 3.8reg1_5MF'!D31+'T 3.8reg6_13MF'!C31</f>
        <v>37135</v>
      </c>
      <c r="C31" s="34">
        <f>'T 3.8reg1_5MF'!E31+'T 3.8reg1_5MF'!H31+'T 3.8reg6_13MF'!B31+'T 3.8reg6_13MF'!D31</f>
        <v>33882</v>
      </c>
      <c r="D31" s="34">
        <f>'T 3.8reg6_13MF'!E31+'T 3.8reg6_13MF'!F31+'T 3.8reg6_13MF'!G31+'T 3.8reg6_13MF'!H31</f>
        <v>16183</v>
      </c>
      <c r="E31" s="34">
        <f>'T 3.8reg6_13MF'!I31+'T 3.8reg14_20MF'!B31+'T 3.8reg14_20MF'!C31+'T 3.8reg14_20MF'!D31+'T 3.8reg14_20MF'!E31+'T 3.8reg14_20MF'!F31</f>
        <v>7603</v>
      </c>
      <c r="F31" s="34">
        <f>'T 3.8reg14_20MF'!G31+'T 3.8reg14_20MF'!H31</f>
        <v>3347</v>
      </c>
      <c r="G31" s="34">
        <f t="shared" si="0"/>
        <v>98150</v>
      </c>
    </row>
    <row r="32" spans="1:7" s="37" customFormat="1" ht="9" customHeight="1">
      <c r="A32" s="38" t="s">
        <v>37</v>
      </c>
      <c r="B32" s="35">
        <f>'T 3.8reg1_5MF'!B32+'T 3.8reg1_5MF'!C32+'T 3.8reg1_5MF'!D32+'T 3.8reg6_13MF'!C32</f>
        <v>3711</v>
      </c>
      <c r="C32" s="35">
        <f>'T 3.8reg1_5MF'!E32+'T 3.8reg1_5MF'!H32+'T 3.8reg6_13MF'!B32+'T 3.8reg6_13MF'!D32</f>
        <v>1903</v>
      </c>
      <c r="D32" s="35">
        <f>'T 3.8reg6_13MF'!E32+'T 3.8reg6_13MF'!F32+'T 3.8reg6_13MF'!G32+'T 3.8reg6_13MF'!H32</f>
        <v>1077</v>
      </c>
      <c r="E32" s="35">
        <f>'T 3.8reg6_13MF'!I32+'T 3.8reg14_20MF'!B32+'T 3.8reg14_20MF'!C32+'T 3.8reg14_20MF'!D32+'T 3.8reg14_20MF'!E32+'T 3.8reg14_20MF'!F32</f>
        <v>272</v>
      </c>
      <c r="F32" s="35">
        <f>'T 3.8reg14_20MF'!G32+'T 3.8reg14_20MF'!H32</f>
        <v>159</v>
      </c>
      <c r="G32" s="35">
        <f t="shared" si="0"/>
        <v>7122</v>
      </c>
    </row>
    <row r="33" spans="1:7" s="37" customFormat="1" ht="9" customHeight="1">
      <c r="A33" s="38" t="s">
        <v>38</v>
      </c>
      <c r="B33" s="35">
        <f>'T 3.8reg1_5MF'!B33+'T 3.8reg1_5MF'!C33+'T 3.8reg1_5MF'!D33+'T 3.8reg6_13MF'!C33</f>
        <v>6678</v>
      </c>
      <c r="C33" s="35">
        <f>'T 3.8reg1_5MF'!E33+'T 3.8reg1_5MF'!H33+'T 3.8reg6_13MF'!B33+'T 3.8reg6_13MF'!D33</f>
        <v>11585</v>
      </c>
      <c r="D33" s="35">
        <f>'T 3.8reg6_13MF'!E33+'T 3.8reg6_13MF'!F33+'T 3.8reg6_13MF'!G33+'T 3.8reg6_13MF'!H33</f>
        <v>671</v>
      </c>
      <c r="E33" s="35">
        <f>'T 3.8reg6_13MF'!I33+'T 3.8reg14_20MF'!B33+'T 3.8reg14_20MF'!C33+'T 3.8reg14_20MF'!D33+'T 3.8reg14_20MF'!E33+'T 3.8reg14_20MF'!F33</f>
        <v>270</v>
      </c>
      <c r="F33" s="35">
        <f>'T 3.8reg14_20MF'!G33+'T 3.8reg14_20MF'!H33</f>
        <v>487</v>
      </c>
      <c r="G33" s="35">
        <f t="shared" si="0"/>
        <v>19691</v>
      </c>
    </row>
    <row r="34" spans="1:7" s="37" customFormat="1" ht="9" customHeight="1">
      <c r="A34" s="38" t="s">
        <v>39</v>
      </c>
      <c r="B34" s="35">
        <f>'T 3.8reg1_5MF'!B34+'T 3.8reg1_5MF'!C34+'T 3.8reg1_5MF'!D34+'T 3.8reg6_13MF'!C34</f>
        <v>5313</v>
      </c>
      <c r="C34" s="35">
        <f>'T 3.8reg1_5MF'!E34+'T 3.8reg1_5MF'!H34+'T 3.8reg6_13MF'!B34+'T 3.8reg6_13MF'!D34</f>
        <v>7661</v>
      </c>
      <c r="D34" s="35">
        <f>'T 3.8reg6_13MF'!E34+'T 3.8reg6_13MF'!F34+'T 3.8reg6_13MF'!G34+'T 3.8reg6_13MF'!H34</f>
        <v>4787</v>
      </c>
      <c r="E34" s="35">
        <f>'T 3.8reg6_13MF'!I34+'T 3.8reg14_20MF'!B34+'T 3.8reg14_20MF'!C34+'T 3.8reg14_20MF'!D34+'T 3.8reg14_20MF'!E34+'T 3.8reg14_20MF'!F34</f>
        <v>1462</v>
      </c>
      <c r="F34" s="35">
        <f>'T 3.8reg14_20MF'!G34+'T 3.8reg14_20MF'!H34</f>
        <v>285</v>
      </c>
      <c r="G34" s="35">
        <f t="shared" si="0"/>
        <v>19508</v>
      </c>
    </row>
    <row r="35" spans="1:7" s="37" customFormat="1" ht="9" customHeight="1">
      <c r="A35" s="38" t="s">
        <v>40</v>
      </c>
      <c r="B35" s="35">
        <f>'T 3.8reg1_5MF'!B35+'T 3.8reg1_5MF'!C35+'T 3.8reg1_5MF'!D35+'T 3.8reg6_13MF'!C35</f>
        <v>17185</v>
      </c>
      <c r="C35" s="35">
        <f>'T 3.8reg1_5MF'!E35+'T 3.8reg1_5MF'!H35+'T 3.8reg6_13MF'!B35+'T 3.8reg6_13MF'!D35</f>
        <v>9673</v>
      </c>
      <c r="D35" s="35">
        <f>'T 3.8reg6_13MF'!E35+'T 3.8reg6_13MF'!F35+'T 3.8reg6_13MF'!G35+'T 3.8reg6_13MF'!H35</f>
        <v>5513</v>
      </c>
      <c r="E35" s="35">
        <f>'T 3.8reg6_13MF'!I35+'T 3.8reg14_20MF'!B35+'T 3.8reg14_20MF'!C35+'T 3.8reg14_20MF'!D35+'T 3.8reg14_20MF'!E35+'T 3.8reg14_20MF'!F35</f>
        <v>2581</v>
      </c>
      <c r="F35" s="35">
        <f>'T 3.8reg14_20MF'!G35+'T 3.8reg14_20MF'!H35</f>
        <v>2007</v>
      </c>
      <c r="G35" s="35">
        <f t="shared" si="0"/>
        <v>36959</v>
      </c>
    </row>
    <row r="36" spans="1:7" s="37" customFormat="1" ht="9" customHeight="1">
      <c r="A36" s="39" t="s">
        <v>41</v>
      </c>
      <c r="B36" s="34">
        <f>'T 3.8reg1_5MF'!B36+'T 3.8reg1_5MF'!C36+'T 3.8reg1_5MF'!D36+'T 3.8reg6_13MF'!C36</f>
        <v>7276</v>
      </c>
      <c r="C36" s="34">
        <f>'T 3.8reg1_5MF'!E36+'T 3.8reg1_5MF'!H36+'T 3.8reg6_13MF'!B36+'T 3.8reg6_13MF'!D36</f>
        <v>3564</v>
      </c>
      <c r="D36" s="34">
        <f>'T 3.8reg6_13MF'!E36+'T 3.8reg6_13MF'!F36+'T 3.8reg6_13MF'!G36+'T 3.8reg6_13MF'!H36</f>
        <v>8901</v>
      </c>
      <c r="E36" s="34">
        <f>'T 3.8reg6_13MF'!I36+'T 3.8reg14_20MF'!B36+'T 3.8reg14_20MF'!C36+'T 3.8reg14_20MF'!D36+'T 3.8reg14_20MF'!E36+'T 3.8reg14_20MF'!F36</f>
        <v>2875</v>
      </c>
      <c r="F36" s="34">
        <f>'T 3.8reg14_20MF'!G36+'T 3.8reg14_20MF'!H36</f>
        <v>3970</v>
      </c>
      <c r="G36" s="34">
        <f t="shared" si="0"/>
        <v>26586</v>
      </c>
    </row>
    <row r="37" spans="1:7" s="37" customFormat="1" ht="9" customHeight="1">
      <c r="A37" s="38" t="s">
        <v>42</v>
      </c>
      <c r="B37" s="35">
        <f>'T 3.8reg1_5MF'!B37+'T 3.8reg1_5MF'!C37+'T 3.8reg1_5MF'!D37+'T 3.8reg6_13MF'!C37</f>
        <v>1000</v>
      </c>
      <c r="C37" s="35">
        <f>'T 3.8reg1_5MF'!E37+'T 3.8reg1_5MF'!H37+'T 3.8reg6_13MF'!B37+'T 3.8reg6_13MF'!D37</f>
        <v>690</v>
      </c>
      <c r="D37" s="35">
        <f>'T 3.8reg6_13MF'!E37+'T 3.8reg6_13MF'!F37+'T 3.8reg6_13MF'!G37+'T 3.8reg6_13MF'!H37</f>
        <v>2407</v>
      </c>
      <c r="E37" s="35">
        <f>'T 3.8reg6_13MF'!I37+'T 3.8reg14_20MF'!B37+'T 3.8reg14_20MF'!C37+'T 3.8reg14_20MF'!D37+'T 3.8reg14_20MF'!E37+'T 3.8reg14_20MF'!F37</f>
        <v>380</v>
      </c>
      <c r="F37" s="35">
        <f>'T 3.8reg14_20MF'!G37+'T 3.8reg14_20MF'!H37</f>
        <v>116</v>
      </c>
      <c r="G37" s="35">
        <f t="shared" si="0"/>
        <v>4593</v>
      </c>
    </row>
    <row r="38" spans="1:7" s="37" customFormat="1" ht="9" customHeight="1">
      <c r="A38" s="38" t="s">
        <v>43</v>
      </c>
      <c r="B38" s="35">
        <f>'T 3.8reg1_5MF'!B38+'T 3.8reg1_5MF'!C38+'T 3.8reg1_5MF'!D38+'T 3.8reg6_13MF'!C38</f>
        <v>1333</v>
      </c>
      <c r="C38" s="35">
        <f>'T 3.8reg1_5MF'!E38+'T 3.8reg1_5MF'!H38+'T 3.8reg6_13MF'!B38+'T 3.8reg6_13MF'!D38</f>
        <v>376</v>
      </c>
      <c r="D38" s="35">
        <f>'T 3.8reg6_13MF'!E38+'T 3.8reg6_13MF'!F38+'T 3.8reg6_13MF'!G38+'T 3.8reg6_13MF'!H38</f>
        <v>455</v>
      </c>
      <c r="E38" s="35">
        <f>'T 3.8reg6_13MF'!I38+'T 3.8reg14_20MF'!B38+'T 3.8reg14_20MF'!C38+'T 3.8reg14_20MF'!D38+'T 3.8reg14_20MF'!E38+'T 3.8reg14_20MF'!F38</f>
        <v>928</v>
      </c>
      <c r="F38" s="35">
        <f>'T 3.8reg14_20MF'!G38+'T 3.8reg14_20MF'!H38</f>
        <v>3315</v>
      </c>
      <c r="G38" s="35">
        <f t="shared" si="0"/>
        <v>6407</v>
      </c>
    </row>
    <row r="39" spans="1:7" s="37" customFormat="1" ht="9" customHeight="1">
      <c r="A39" s="38" t="s">
        <v>44</v>
      </c>
      <c r="B39" s="35">
        <f>'T 3.8reg1_5MF'!B39+'T 3.8reg1_5MF'!C39+'T 3.8reg1_5MF'!D39+'T 3.8reg6_13MF'!C39</f>
        <v>1611</v>
      </c>
      <c r="C39" s="35">
        <f>'T 3.8reg1_5MF'!E39+'T 3.8reg1_5MF'!H39+'T 3.8reg6_13MF'!B39+'T 3.8reg6_13MF'!D39</f>
        <v>948</v>
      </c>
      <c r="D39" s="35">
        <f>'T 3.8reg6_13MF'!E39+'T 3.8reg6_13MF'!F39+'T 3.8reg6_13MF'!G39+'T 3.8reg6_13MF'!H39</f>
        <v>1811</v>
      </c>
      <c r="E39" s="35">
        <f>'T 3.8reg6_13MF'!I39+'T 3.8reg14_20MF'!B39+'T 3.8reg14_20MF'!C39+'T 3.8reg14_20MF'!D39+'T 3.8reg14_20MF'!E39+'T 3.8reg14_20MF'!F39</f>
        <v>420</v>
      </c>
      <c r="F39" s="35">
        <f>'T 3.8reg14_20MF'!G39+'T 3.8reg14_20MF'!H39</f>
        <v>92</v>
      </c>
      <c r="G39" s="35">
        <f aca="true" t="shared" si="1" ref="G39:G70">SUM(B39:F39)</f>
        <v>4882</v>
      </c>
    </row>
    <row r="40" spans="1:7" s="37" customFormat="1" ht="9" customHeight="1">
      <c r="A40" s="39" t="s">
        <v>45</v>
      </c>
      <c r="B40" s="34">
        <f>'T 3.8reg1_5MF'!B40+'T 3.8reg1_5MF'!C40+'T 3.8reg1_5MF'!D40+'T 3.8reg6_13MF'!C40</f>
        <v>2469</v>
      </c>
      <c r="C40" s="34">
        <f>'T 3.8reg1_5MF'!E40+'T 3.8reg1_5MF'!H40+'T 3.8reg6_13MF'!B40+'T 3.8reg6_13MF'!D40</f>
        <v>2400</v>
      </c>
      <c r="D40" s="34">
        <f>'T 3.8reg6_13MF'!E40+'T 3.8reg6_13MF'!F40+'T 3.8reg6_13MF'!G40+'T 3.8reg6_13MF'!H40</f>
        <v>4139</v>
      </c>
      <c r="E40" s="34">
        <f>'T 3.8reg6_13MF'!I40+'T 3.8reg14_20MF'!B40+'T 3.8reg14_20MF'!C40+'T 3.8reg14_20MF'!D40+'T 3.8reg14_20MF'!E40+'T 3.8reg14_20MF'!F40</f>
        <v>437</v>
      </c>
      <c r="F40" s="34">
        <f>'T 3.8reg14_20MF'!G40+'T 3.8reg14_20MF'!H40</f>
        <v>203</v>
      </c>
      <c r="G40" s="34">
        <f t="shared" si="1"/>
        <v>9648</v>
      </c>
    </row>
    <row r="41" spans="1:7" s="32" customFormat="1" ht="9" customHeight="1">
      <c r="A41" s="28" t="s">
        <v>46</v>
      </c>
      <c r="B41" s="29">
        <f>'T 3.8reg1_5MF'!B41+'T 3.8reg1_5MF'!C41+'T 3.8reg1_5MF'!D41+'T 3.8reg6_13MF'!C41</f>
        <v>94195</v>
      </c>
      <c r="C41" s="29">
        <f>'T 3.8reg1_5MF'!E41+'T 3.8reg1_5MF'!H41+'T 3.8reg6_13MF'!B41+'T 3.8reg6_13MF'!D41</f>
        <v>56959</v>
      </c>
      <c r="D41" s="29">
        <f>'T 3.8reg6_13MF'!E41+'T 3.8reg6_13MF'!F41+'T 3.8reg6_13MF'!G41+'T 3.8reg6_13MF'!H41</f>
        <v>95124</v>
      </c>
      <c r="E41" s="29">
        <f>'T 3.8reg6_13MF'!I41+'T 3.8reg14_20MF'!B41+'T 3.8reg14_20MF'!C41+'T 3.8reg14_20MF'!D41+'T 3.8reg14_20MF'!E41+'T 3.8reg14_20MF'!F41</f>
        <v>21485</v>
      </c>
      <c r="F41" s="29">
        <f>'T 3.8reg14_20MF'!G41+'T 3.8reg14_20MF'!H41</f>
        <v>13368</v>
      </c>
      <c r="G41" s="29">
        <f t="shared" si="1"/>
        <v>281131</v>
      </c>
    </row>
    <row r="42" spans="1:7" s="37" customFormat="1" ht="9" customHeight="1">
      <c r="A42" s="39" t="s">
        <v>47</v>
      </c>
      <c r="B42" s="34">
        <f>'T 3.8reg1_5MF'!B42+'T 3.8reg1_5MF'!C42+'T 3.8reg1_5MF'!D42+'T 3.8reg6_13MF'!C42</f>
        <v>5579</v>
      </c>
      <c r="C42" s="34">
        <f>'T 3.8reg1_5MF'!E42+'T 3.8reg1_5MF'!H42+'T 3.8reg6_13MF'!B42+'T 3.8reg6_13MF'!D42</f>
        <v>3722</v>
      </c>
      <c r="D42" s="34">
        <f>'T 3.8reg6_13MF'!E42+'T 3.8reg6_13MF'!F42+'T 3.8reg6_13MF'!G42+'T 3.8reg6_13MF'!H42</f>
        <v>6872</v>
      </c>
      <c r="E42" s="34">
        <f>'T 3.8reg6_13MF'!I42+'T 3.8reg14_20MF'!B42+'T 3.8reg14_20MF'!C42+'T 3.8reg14_20MF'!D42+'T 3.8reg14_20MF'!E42+'T 3.8reg14_20MF'!F42</f>
        <v>1954</v>
      </c>
      <c r="F42" s="34">
        <f>'T 3.8reg14_20MF'!G42+'T 3.8reg14_20MF'!H42</f>
        <v>508</v>
      </c>
      <c r="G42" s="34">
        <f t="shared" si="1"/>
        <v>18635</v>
      </c>
    </row>
    <row r="43" spans="1:7" s="37" customFormat="1" ht="9" customHeight="1">
      <c r="A43" s="38" t="s">
        <v>48</v>
      </c>
      <c r="B43" s="35">
        <f>'T 3.8reg1_5MF'!B43+'T 3.8reg1_5MF'!C43+'T 3.8reg1_5MF'!D43+'T 3.8reg6_13MF'!C43</f>
        <v>1739</v>
      </c>
      <c r="C43" s="35">
        <f>'T 3.8reg1_5MF'!E43+'T 3.8reg1_5MF'!H43+'T 3.8reg6_13MF'!B43+'T 3.8reg6_13MF'!D43</f>
        <v>1180</v>
      </c>
      <c r="D43" s="35">
        <f>'T 3.8reg6_13MF'!E43+'T 3.8reg6_13MF'!F43+'T 3.8reg6_13MF'!G43+'T 3.8reg6_13MF'!H43</f>
        <v>2283</v>
      </c>
      <c r="E43" s="35">
        <f>'T 3.8reg6_13MF'!I43+'T 3.8reg14_20MF'!B43+'T 3.8reg14_20MF'!C43+'T 3.8reg14_20MF'!D43+'T 3.8reg14_20MF'!E43+'T 3.8reg14_20MF'!F43</f>
        <v>405</v>
      </c>
      <c r="F43" s="35">
        <f>'T 3.8reg14_20MF'!G43+'T 3.8reg14_20MF'!H43</f>
        <v>207</v>
      </c>
      <c r="G43" s="35">
        <f t="shared" si="1"/>
        <v>5814</v>
      </c>
    </row>
    <row r="44" spans="1:7" s="37" customFormat="1" ht="9" customHeight="1">
      <c r="A44" s="38" t="s">
        <v>49</v>
      </c>
      <c r="B44" s="35">
        <f>'T 3.8reg1_5MF'!B44+'T 3.8reg1_5MF'!C44+'T 3.8reg1_5MF'!D44+'T 3.8reg6_13MF'!C44</f>
        <v>661</v>
      </c>
      <c r="C44" s="35">
        <f>'T 3.8reg1_5MF'!E44+'T 3.8reg1_5MF'!H44+'T 3.8reg6_13MF'!B44+'T 3.8reg6_13MF'!D44</f>
        <v>576</v>
      </c>
      <c r="D44" s="35">
        <f>'T 3.8reg6_13MF'!E44+'T 3.8reg6_13MF'!F44+'T 3.8reg6_13MF'!G44+'T 3.8reg6_13MF'!H44</f>
        <v>685</v>
      </c>
      <c r="E44" s="35">
        <f>'T 3.8reg6_13MF'!I44+'T 3.8reg14_20MF'!B44+'T 3.8reg14_20MF'!C44+'T 3.8reg14_20MF'!D44+'T 3.8reg14_20MF'!E44+'T 3.8reg14_20MF'!F44</f>
        <v>94</v>
      </c>
      <c r="F44" s="35">
        <f>'T 3.8reg14_20MF'!G44+'T 3.8reg14_20MF'!H44</f>
        <v>79</v>
      </c>
      <c r="G44" s="35">
        <f t="shared" si="1"/>
        <v>2095</v>
      </c>
    </row>
    <row r="45" spans="1:7" s="37" customFormat="1" ht="9" customHeight="1">
      <c r="A45" s="39" t="s">
        <v>50</v>
      </c>
      <c r="B45" s="34">
        <f>'T 3.8reg1_5MF'!B45+'T 3.8reg1_5MF'!C45+'T 3.8reg1_5MF'!D45+'T 3.8reg6_13MF'!C45</f>
        <v>37808</v>
      </c>
      <c r="C45" s="34">
        <f>'T 3.8reg1_5MF'!E45+'T 3.8reg1_5MF'!H45+'T 3.8reg6_13MF'!B45+'T 3.8reg6_13MF'!D45</f>
        <v>28491</v>
      </c>
      <c r="D45" s="34">
        <f>'T 3.8reg6_13MF'!E45+'T 3.8reg6_13MF'!F45+'T 3.8reg6_13MF'!G45+'T 3.8reg6_13MF'!H45</f>
        <v>31647</v>
      </c>
      <c r="E45" s="34">
        <f>'T 3.8reg6_13MF'!I45+'T 3.8reg14_20MF'!B45+'T 3.8reg14_20MF'!C45+'T 3.8reg14_20MF'!D45+'T 3.8reg14_20MF'!E45+'T 3.8reg14_20MF'!F45</f>
        <v>8928</v>
      </c>
      <c r="F45" s="34">
        <f>'T 3.8reg14_20MF'!G45+'T 3.8reg14_20MF'!H45</f>
        <v>8325</v>
      </c>
      <c r="G45" s="34">
        <f t="shared" si="1"/>
        <v>115199</v>
      </c>
    </row>
    <row r="46" spans="1:7" s="37" customFormat="1" ht="9" customHeight="1">
      <c r="A46" s="38" t="s">
        <v>51</v>
      </c>
      <c r="B46" s="35">
        <f>'T 3.8reg1_5MF'!B46+'T 3.8reg1_5MF'!C46+'T 3.8reg1_5MF'!D46+'T 3.8reg6_13MF'!C46</f>
        <v>4332</v>
      </c>
      <c r="C46" s="35">
        <f>'T 3.8reg1_5MF'!E46+'T 3.8reg1_5MF'!H46+'T 3.8reg6_13MF'!B46+'T 3.8reg6_13MF'!D46</f>
        <v>7632</v>
      </c>
      <c r="D46" s="35">
        <f>'T 3.8reg6_13MF'!E46+'T 3.8reg6_13MF'!F46+'T 3.8reg6_13MF'!G46+'T 3.8reg6_13MF'!H46</f>
        <v>8179</v>
      </c>
      <c r="E46" s="35">
        <f>'T 3.8reg6_13MF'!I46+'T 3.8reg14_20MF'!B46+'T 3.8reg14_20MF'!C46+'T 3.8reg14_20MF'!D46+'T 3.8reg14_20MF'!E46+'T 3.8reg14_20MF'!F46</f>
        <v>616</v>
      </c>
      <c r="F46" s="35">
        <f>'T 3.8reg14_20MF'!G46+'T 3.8reg14_20MF'!H46</f>
        <v>1478</v>
      </c>
      <c r="G46" s="35">
        <f t="shared" si="1"/>
        <v>22237</v>
      </c>
    </row>
    <row r="47" spans="1:7" s="37" customFormat="1" ht="9" customHeight="1">
      <c r="A47" s="38" t="s">
        <v>52</v>
      </c>
      <c r="B47" s="35">
        <f>'T 3.8reg1_5MF'!B47+'T 3.8reg1_5MF'!C47+'T 3.8reg1_5MF'!D47+'T 3.8reg6_13MF'!C47</f>
        <v>13118</v>
      </c>
      <c r="C47" s="35">
        <f>'T 3.8reg1_5MF'!E47+'T 3.8reg1_5MF'!H47+'T 3.8reg6_13MF'!B47+'T 3.8reg6_13MF'!D47</f>
        <v>8573</v>
      </c>
      <c r="D47" s="35">
        <f>'T 3.8reg6_13MF'!E47+'T 3.8reg6_13MF'!F47+'T 3.8reg6_13MF'!G47+'T 3.8reg6_13MF'!H47</f>
        <v>10541</v>
      </c>
      <c r="E47" s="35">
        <f>'T 3.8reg6_13MF'!I47+'T 3.8reg14_20MF'!B47+'T 3.8reg14_20MF'!C47+'T 3.8reg14_20MF'!D47+'T 3.8reg14_20MF'!E47+'T 3.8reg14_20MF'!F47</f>
        <v>1771</v>
      </c>
      <c r="F47" s="35">
        <f>'T 3.8reg14_20MF'!G47+'T 3.8reg14_20MF'!H47</f>
        <v>321</v>
      </c>
      <c r="G47" s="35">
        <f t="shared" si="1"/>
        <v>34324</v>
      </c>
    </row>
    <row r="48" spans="1:7" s="37" customFormat="1" ht="9" customHeight="1">
      <c r="A48" s="38" t="s">
        <v>53</v>
      </c>
      <c r="B48" s="35">
        <f>'T 3.8reg1_5MF'!B48+'T 3.8reg1_5MF'!C48+'T 3.8reg1_5MF'!D48+'T 3.8reg6_13MF'!C48</f>
        <v>9098</v>
      </c>
      <c r="C48" s="35">
        <f>'T 3.8reg1_5MF'!E48+'T 3.8reg1_5MF'!H48+'T 3.8reg6_13MF'!B48+'T 3.8reg6_13MF'!D48</f>
        <v>6232</v>
      </c>
      <c r="D48" s="35">
        <f>'T 3.8reg6_13MF'!E48+'T 3.8reg6_13MF'!F48+'T 3.8reg6_13MF'!G48+'T 3.8reg6_13MF'!H48</f>
        <v>3934</v>
      </c>
      <c r="E48" s="35">
        <f>'T 3.8reg6_13MF'!I48+'T 3.8reg14_20MF'!B48+'T 3.8reg14_20MF'!C48+'T 3.8reg14_20MF'!D48+'T 3.8reg14_20MF'!E48+'T 3.8reg14_20MF'!F48</f>
        <v>1019</v>
      </c>
      <c r="F48" s="35">
        <f>'T 3.8reg14_20MF'!G48+'T 3.8reg14_20MF'!H48</f>
        <v>333</v>
      </c>
      <c r="G48" s="35">
        <f t="shared" si="1"/>
        <v>20616</v>
      </c>
    </row>
    <row r="49" spans="1:7" s="37" customFormat="1" ht="9" customHeight="1">
      <c r="A49" s="38" t="s">
        <v>54</v>
      </c>
      <c r="B49" s="35">
        <f>'T 3.8reg1_5MF'!B49+'T 3.8reg1_5MF'!C49+'T 3.8reg1_5MF'!D49+'T 3.8reg6_13MF'!C49</f>
        <v>10713</v>
      </c>
      <c r="C49" s="35">
        <f>'T 3.8reg1_5MF'!E49+'T 3.8reg1_5MF'!H49+'T 3.8reg6_13MF'!B49+'T 3.8reg6_13MF'!D49</f>
        <v>5543</v>
      </c>
      <c r="D49" s="35">
        <f>'T 3.8reg6_13MF'!E49+'T 3.8reg6_13MF'!F49+'T 3.8reg6_13MF'!G49+'T 3.8reg6_13MF'!H49</f>
        <v>7951</v>
      </c>
      <c r="E49" s="35">
        <f>'T 3.8reg6_13MF'!I49+'T 3.8reg14_20MF'!B49+'T 3.8reg14_20MF'!C49+'T 3.8reg14_20MF'!D49+'T 3.8reg14_20MF'!E49+'T 3.8reg14_20MF'!F49</f>
        <v>5330</v>
      </c>
      <c r="F49" s="35">
        <f>'T 3.8reg14_20MF'!G49+'T 3.8reg14_20MF'!H49</f>
        <v>6159</v>
      </c>
      <c r="G49" s="35">
        <f t="shared" si="1"/>
        <v>35696</v>
      </c>
    </row>
    <row r="50" spans="1:7" s="37" customFormat="1" ht="9" customHeight="1">
      <c r="A50" s="39" t="s">
        <v>55</v>
      </c>
      <c r="B50" s="34">
        <f>'T 3.8reg1_5MF'!B50+'T 3.8reg1_5MF'!C50+'T 3.8reg1_5MF'!D50+'T 3.8reg6_13MF'!C50</f>
        <v>50808</v>
      </c>
      <c r="C50" s="34">
        <f>'T 3.8reg1_5MF'!E50+'T 3.8reg1_5MF'!H50+'T 3.8reg6_13MF'!B50+'T 3.8reg6_13MF'!D50</f>
        <v>24746</v>
      </c>
      <c r="D50" s="34">
        <f>'T 3.8reg6_13MF'!E50+'T 3.8reg6_13MF'!F50+'T 3.8reg6_13MF'!G50+'T 3.8reg6_13MF'!H50</f>
        <v>56605</v>
      </c>
      <c r="E50" s="34">
        <f>'T 3.8reg6_13MF'!I50+'T 3.8reg14_20MF'!B50+'T 3.8reg14_20MF'!C50+'T 3.8reg14_20MF'!D50+'T 3.8reg14_20MF'!E50+'T 3.8reg14_20MF'!F50</f>
        <v>10603</v>
      </c>
      <c r="F50" s="34">
        <f>'T 3.8reg14_20MF'!G50+'T 3.8reg14_20MF'!H50</f>
        <v>4535</v>
      </c>
      <c r="G50" s="34">
        <f t="shared" si="1"/>
        <v>147297</v>
      </c>
    </row>
    <row r="51" spans="1:7" s="37" customFormat="1" ht="9" customHeight="1">
      <c r="A51" s="38" t="s">
        <v>56</v>
      </c>
      <c r="B51" s="35">
        <f>'T 3.8reg1_5MF'!B51+'T 3.8reg1_5MF'!C51+'T 3.8reg1_5MF'!D51+'T 3.8reg6_13MF'!C51</f>
        <v>21541</v>
      </c>
      <c r="C51" s="35">
        <f>'T 3.8reg1_5MF'!E51+'T 3.8reg1_5MF'!H51+'T 3.8reg6_13MF'!B51+'T 3.8reg6_13MF'!D51</f>
        <v>14995</v>
      </c>
      <c r="D51" s="35">
        <f>'T 3.8reg6_13MF'!E51+'T 3.8reg6_13MF'!F51+'T 3.8reg6_13MF'!G51+'T 3.8reg6_13MF'!H51</f>
        <v>20638</v>
      </c>
      <c r="E51" s="35">
        <f>'T 3.8reg6_13MF'!I51+'T 3.8reg14_20MF'!B51+'T 3.8reg14_20MF'!C51+'T 3.8reg14_20MF'!D51+'T 3.8reg14_20MF'!E51+'T 3.8reg14_20MF'!F51</f>
        <v>5580</v>
      </c>
      <c r="F51" s="35">
        <f>'T 3.8reg14_20MF'!G51+'T 3.8reg14_20MF'!H51</f>
        <v>1256</v>
      </c>
      <c r="G51" s="35">
        <f t="shared" si="1"/>
        <v>64010</v>
      </c>
    </row>
    <row r="52" spans="1:7" s="37" customFormat="1" ht="9" customHeight="1">
      <c r="A52" s="38" t="s">
        <v>57</v>
      </c>
      <c r="B52" s="35">
        <f>'T 3.8reg1_5MF'!B52+'T 3.8reg1_5MF'!C52+'T 3.8reg1_5MF'!D52+'T 3.8reg6_13MF'!C52</f>
        <v>22471</v>
      </c>
      <c r="C52" s="35">
        <f>'T 3.8reg1_5MF'!E52+'T 3.8reg1_5MF'!H52+'T 3.8reg6_13MF'!B52+'T 3.8reg6_13MF'!D52</f>
        <v>7150</v>
      </c>
      <c r="D52" s="35">
        <f>'T 3.8reg6_13MF'!E52+'T 3.8reg6_13MF'!F52+'T 3.8reg6_13MF'!G52+'T 3.8reg6_13MF'!H52</f>
        <v>28652</v>
      </c>
      <c r="E52" s="35">
        <f>'T 3.8reg6_13MF'!I52+'T 3.8reg14_20MF'!B52+'T 3.8reg14_20MF'!C52+'T 3.8reg14_20MF'!D52+'T 3.8reg14_20MF'!E52+'T 3.8reg14_20MF'!F52</f>
        <v>4253</v>
      </c>
      <c r="F52" s="35">
        <f>'T 3.8reg14_20MF'!G52+'T 3.8reg14_20MF'!H52</f>
        <v>3049</v>
      </c>
      <c r="G52" s="35">
        <f t="shared" si="1"/>
        <v>65575</v>
      </c>
    </row>
    <row r="53" spans="1:7" s="37" customFormat="1" ht="9" customHeight="1">
      <c r="A53" s="38" t="s">
        <v>58</v>
      </c>
      <c r="B53" s="35">
        <f>'T 3.8reg1_5MF'!B53+'T 3.8reg1_5MF'!C53+'T 3.8reg1_5MF'!D53+'T 3.8reg6_13MF'!C53</f>
        <v>3026</v>
      </c>
      <c r="C53" s="35">
        <f>'T 3.8reg1_5MF'!E53+'T 3.8reg1_5MF'!H53+'T 3.8reg6_13MF'!B53+'T 3.8reg6_13MF'!D53</f>
        <v>783</v>
      </c>
      <c r="D53" s="35">
        <f>'T 3.8reg6_13MF'!E53+'T 3.8reg6_13MF'!F53+'T 3.8reg6_13MF'!G53+'T 3.8reg6_13MF'!H53</f>
        <v>2971</v>
      </c>
      <c r="E53" s="35">
        <f>'T 3.8reg6_13MF'!I53+'T 3.8reg14_20MF'!B53+'T 3.8reg14_20MF'!C53+'T 3.8reg14_20MF'!D53+'T 3.8reg14_20MF'!E53+'T 3.8reg14_20MF'!F53</f>
        <v>258</v>
      </c>
      <c r="F53" s="35">
        <f>'T 3.8reg14_20MF'!G53+'T 3.8reg14_20MF'!H53</f>
        <v>86</v>
      </c>
      <c r="G53" s="35">
        <f t="shared" si="1"/>
        <v>7124</v>
      </c>
    </row>
    <row r="54" spans="1:7" s="32" customFormat="1" ht="9" customHeight="1">
      <c r="A54" s="28" t="s">
        <v>59</v>
      </c>
      <c r="B54" s="29">
        <f>'T 3.8reg1_5MF'!B54+'T 3.8reg1_5MF'!C54+'T 3.8reg1_5MF'!D54+'T 3.8reg6_13MF'!C54</f>
        <v>59613</v>
      </c>
      <c r="C54" s="29">
        <f>'T 3.8reg1_5MF'!E54+'T 3.8reg1_5MF'!H54+'T 3.8reg6_13MF'!B54+'T 3.8reg6_13MF'!D54</f>
        <v>33271</v>
      </c>
      <c r="D54" s="29">
        <f>'T 3.8reg6_13MF'!E54+'T 3.8reg6_13MF'!F54+'T 3.8reg6_13MF'!G54+'T 3.8reg6_13MF'!H54</f>
        <v>56816</v>
      </c>
      <c r="E54" s="29">
        <f>'T 3.8reg6_13MF'!I54+'T 3.8reg14_20MF'!B54+'T 3.8reg14_20MF'!C54+'T 3.8reg14_20MF'!D54+'T 3.8reg14_20MF'!E54+'T 3.8reg14_20MF'!F54</f>
        <v>20144</v>
      </c>
      <c r="F54" s="29">
        <f>'T 3.8reg14_20MF'!G54+'T 3.8reg14_20MF'!H54</f>
        <v>8008</v>
      </c>
      <c r="G54" s="29">
        <f t="shared" si="1"/>
        <v>177852</v>
      </c>
    </row>
    <row r="55" spans="1:7" s="37" customFormat="1" ht="9" customHeight="1">
      <c r="A55" s="39" t="s">
        <v>60</v>
      </c>
      <c r="B55" s="34">
        <f>'T 3.8reg1_5MF'!B55+'T 3.8reg1_5MF'!C55+'T 3.8reg1_5MF'!D55+'T 3.8reg6_13MF'!C55</f>
        <v>4873</v>
      </c>
      <c r="C55" s="34">
        <f>'T 3.8reg1_5MF'!E55+'T 3.8reg1_5MF'!H55+'T 3.8reg6_13MF'!B55+'T 3.8reg6_13MF'!D55</f>
        <v>12415</v>
      </c>
      <c r="D55" s="34">
        <f>'T 3.8reg6_13MF'!E55+'T 3.8reg6_13MF'!F55+'T 3.8reg6_13MF'!G55+'T 3.8reg6_13MF'!H55</f>
        <v>14663</v>
      </c>
      <c r="E55" s="34">
        <f>'T 3.8reg6_13MF'!I55+'T 3.8reg14_20MF'!B55+'T 3.8reg14_20MF'!C55+'T 3.8reg14_20MF'!D55+'T 3.8reg14_20MF'!E55+'T 3.8reg14_20MF'!F55</f>
        <v>11319</v>
      </c>
      <c r="F55" s="34">
        <f>'T 3.8reg14_20MF'!G55+'T 3.8reg14_20MF'!H55</f>
        <v>5219</v>
      </c>
      <c r="G55" s="34">
        <f t="shared" si="1"/>
        <v>48489</v>
      </c>
    </row>
    <row r="56" spans="1:7" s="37" customFormat="1" ht="9" customHeight="1">
      <c r="A56" s="38" t="s">
        <v>61</v>
      </c>
      <c r="B56" s="35">
        <f>'T 3.8reg1_5MF'!B56+'T 3.8reg1_5MF'!C56+'T 3.8reg1_5MF'!D56+'T 3.8reg6_13MF'!C56</f>
        <v>4298</v>
      </c>
      <c r="C56" s="35">
        <f>'T 3.8reg1_5MF'!E56+'T 3.8reg1_5MF'!H56+'T 3.8reg6_13MF'!B56+'T 3.8reg6_13MF'!D56</f>
        <v>12034</v>
      </c>
      <c r="D56" s="35">
        <f>'T 3.8reg6_13MF'!E56+'T 3.8reg6_13MF'!F56+'T 3.8reg6_13MF'!G56+'T 3.8reg6_13MF'!H56</f>
        <v>13244</v>
      </c>
      <c r="E56" s="35">
        <f>'T 3.8reg6_13MF'!I56+'T 3.8reg14_20MF'!B56+'T 3.8reg14_20MF'!C56+'T 3.8reg14_20MF'!D56+'T 3.8reg14_20MF'!E56+'T 3.8reg14_20MF'!F56</f>
        <v>10988</v>
      </c>
      <c r="F56" s="35">
        <f>'T 3.8reg14_20MF'!G56+'T 3.8reg14_20MF'!H56</f>
        <v>5078</v>
      </c>
      <c r="G56" s="35">
        <f t="shared" si="1"/>
        <v>45642</v>
      </c>
    </row>
    <row r="57" spans="1:7" s="37" customFormat="1" ht="9" customHeight="1">
      <c r="A57" s="39" t="s">
        <v>62</v>
      </c>
      <c r="B57" s="34">
        <f>'T 3.8reg1_5MF'!B57+'T 3.8reg1_5MF'!C57+'T 3.8reg1_5MF'!D57+'T 3.8reg6_13MF'!C57</f>
        <v>54740</v>
      </c>
      <c r="C57" s="34">
        <f>'T 3.8reg1_5MF'!E57+'T 3.8reg1_5MF'!H57+'T 3.8reg6_13MF'!B57+'T 3.8reg6_13MF'!D57</f>
        <v>20856</v>
      </c>
      <c r="D57" s="34">
        <f>'T 3.8reg6_13MF'!E57+'T 3.8reg6_13MF'!F57+'T 3.8reg6_13MF'!G57+'T 3.8reg6_13MF'!H57</f>
        <v>42153</v>
      </c>
      <c r="E57" s="34">
        <f>'T 3.8reg6_13MF'!I57+'T 3.8reg14_20MF'!B57+'T 3.8reg14_20MF'!C57+'T 3.8reg14_20MF'!D57+'T 3.8reg14_20MF'!E57+'T 3.8reg14_20MF'!F57</f>
        <v>8825</v>
      </c>
      <c r="F57" s="34">
        <f>'T 3.8reg14_20MF'!G57+'T 3.8reg14_20MF'!H57</f>
        <v>2789</v>
      </c>
      <c r="G57" s="34">
        <f t="shared" si="1"/>
        <v>129363</v>
      </c>
    </row>
    <row r="58" spans="1:7" s="37" customFormat="1" ht="9" customHeight="1">
      <c r="A58" s="38" t="s">
        <v>63</v>
      </c>
      <c r="B58" s="35">
        <f>'T 3.8reg1_5MF'!B58+'T 3.8reg1_5MF'!C58+'T 3.8reg1_5MF'!D58+'T 3.8reg6_13MF'!C58</f>
        <v>3404</v>
      </c>
      <c r="C58" s="35">
        <f>'T 3.8reg1_5MF'!E58+'T 3.8reg1_5MF'!H58+'T 3.8reg6_13MF'!B58+'T 3.8reg6_13MF'!D58</f>
        <v>2479</v>
      </c>
      <c r="D58" s="35">
        <f>'T 3.8reg6_13MF'!E58+'T 3.8reg6_13MF'!F58+'T 3.8reg6_13MF'!G58+'T 3.8reg6_13MF'!H58</f>
        <v>3473</v>
      </c>
      <c r="E58" s="35">
        <f>'T 3.8reg6_13MF'!I58+'T 3.8reg14_20MF'!B58+'T 3.8reg14_20MF'!C58+'T 3.8reg14_20MF'!D58+'T 3.8reg14_20MF'!E58+'T 3.8reg14_20MF'!F58</f>
        <v>1494</v>
      </c>
      <c r="F58" s="35">
        <f>'T 3.8reg14_20MF'!G58+'T 3.8reg14_20MF'!H58</f>
        <v>416</v>
      </c>
      <c r="G58" s="35">
        <f t="shared" si="1"/>
        <v>11266</v>
      </c>
    </row>
    <row r="59" spans="1:7" s="37" customFormat="1" ht="9" customHeight="1">
      <c r="A59" s="38" t="s">
        <v>64</v>
      </c>
      <c r="B59" s="35">
        <f>'T 3.8reg1_5MF'!B59+'T 3.8reg1_5MF'!C59+'T 3.8reg1_5MF'!D59+'T 3.8reg6_13MF'!C59</f>
        <v>7607</v>
      </c>
      <c r="C59" s="35">
        <f>'T 3.8reg1_5MF'!E59+'T 3.8reg1_5MF'!H59+'T 3.8reg6_13MF'!B59+'T 3.8reg6_13MF'!D59</f>
        <v>4192</v>
      </c>
      <c r="D59" s="35">
        <f>'T 3.8reg6_13MF'!E59+'T 3.8reg6_13MF'!F59+'T 3.8reg6_13MF'!G59+'T 3.8reg6_13MF'!H59</f>
        <v>7032</v>
      </c>
      <c r="E59" s="35">
        <f>'T 3.8reg6_13MF'!I59+'T 3.8reg14_20MF'!B59+'T 3.8reg14_20MF'!C59+'T 3.8reg14_20MF'!D59+'T 3.8reg14_20MF'!E59+'T 3.8reg14_20MF'!F59</f>
        <v>1587</v>
      </c>
      <c r="F59" s="35">
        <f>'T 3.8reg14_20MF'!G59+'T 3.8reg14_20MF'!H59</f>
        <v>523</v>
      </c>
      <c r="G59" s="35">
        <f t="shared" si="1"/>
        <v>20941</v>
      </c>
    </row>
    <row r="60" spans="1:7" s="37" customFormat="1" ht="9" customHeight="1">
      <c r="A60" s="38" t="s">
        <v>65</v>
      </c>
      <c r="B60" s="35">
        <f>'T 3.8reg1_5MF'!B60+'T 3.8reg1_5MF'!C60+'T 3.8reg1_5MF'!D60+'T 3.8reg6_13MF'!C60</f>
        <v>3014</v>
      </c>
      <c r="C60" s="35">
        <f>'T 3.8reg1_5MF'!E60+'T 3.8reg1_5MF'!H60+'T 3.8reg6_13MF'!B60+'T 3.8reg6_13MF'!D60</f>
        <v>3211</v>
      </c>
      <c r="D60" s="35">
        <f>'T 3.8reg6_13MF'!E60+'T 3.8reg6_13MF'!F60+'T 3.8reg6_13MF'!G60+'T 3.8reg6_13MF'!H60</f>
        <v>4060</v>
      </c>
      <c r="E60" s="35">
        <f>'T 3.8reg6_13MF'!I60+'T 3.8reg14_20MF'!B60+'T 3.8reg14_20MF'!C60+'T 3.8reg14_20MF'!D60+'T 3.8reg14_20MF'!E60+'T 3.8reg14_20MF'!F60</f>
        <v>838</v>
      </c>
      <c r="F60" s="35">
        <f>'T 3.8reg14_20MF'!G60+'T 3.8reg14_20MF'!H60</f>
        <v>367</v>
      </c>
      <c r="G60" s="35">
        <f t="shared" si="1"/>
        <v>11490</v>
      </c>
    </row>
    <row r="61" spans="1:7" s="37" customFormat="1" ht="9" customHeight="1">
      <c r="A61" s="38" t="s">
        <v>66</v>
      </c>
      <c r="B61" s="35">
        <f>'T 3.8reg1_5MF'!B61+'T 3.8reg1_5MF'!C61+'T 3.8reg1_5MF'!D61+'T 3.8reg6_13MF'!C61</f>
        <v>4661</v>
      </c>
      <c r="C61" s="35">
        <f>'T 3.8reg1_5MF'!E61+'T 3.8reg1_5MF'!H61+'T 3.8reg6_13MF'!B61+'T 3.8reg6_13MF'!D61</f>
        <v>2604</v>
      </c>
      <c r="D61" s="35">
        <f>'T 3.8reg6_13MF'!E61+'T 3.8reg6_13MF'!F61+'T 3.8reg6_13MF'!G61+'T 3.8reg6_13MF'!H61</f>
        <v>3092</v>
      </c>
      <c r="E61" s="35">
        <f>'T 3.8reg6_13MF'!I61+'T 3.8reg14_20MF'!B61+'T 3.8reg14_20MF'!C61+'T 3.8reg14_20MF'!D61+'T 3.8reg14_20MF'!E61+'T 3.8reg14_20MF'!F61</f>
        <v>1248</v>
      </c>
      <c r="F61" s="35">
        <f>'T 3.8reg14_20MF'!G61+'T 3.8reg14_20MF'!H61</f>
        <v>189</v>
      </c>
      <c r="G61" s="35">
        <f t="shared" si="1"/>
        <v>11794</v>
      </c>
    </row>
    <row r="62" spans="1:7" s="37" customFormat="1" ht="9" customHeight="1">
      <c r="A62" s="38" t="s">
        <v>67</v>
      </c>
      <c r="B62" s="35">
        <f>'T 3.8reg1_5MF'!B62+'T 3.8reg1_5MF'!C62+'T 3.8reg1_5MF'!D62+'T 3.8reg6_13MF'!C62</f>
        <v>8236</v>
      </c>
      <c r="C62" s="35">
        <f>'T 3.8reg1_5MF'!E62+'T 3.8reg1_5MF'!H62+'T 3.8reg6_13MF'!B62+'T 3.8reg6_13MF'!D62</f>
        <v>953</v>
      </c>
      <c r="D62" s="35">
        <f>'T 3.8reg6_13MF'!E62+'T 3.8reg6_13MF'!F62+'T 3.8reg6_13MF'!G62+'T 3.8reg6_13MF'!H62</f>
        <v>2838</v>
      </c>
      <c r="E62" s="35">
        <f>'T 3.8reg6_13MF'!I62+'T 3.8reg14_20MF'!B62+'T 3.8reg14_20MF'!C62+'T 3.8reg14_20MF'!D62+'T 3.8reg14_20MF'!E62+'T 3.8reg14_20MF'!F62</f>
        <v>174</v>
      </c>
      <c r="F62" s="35">
        <f>'T 3.8reg14_20MF'!G62+'T 3.8reg14_20MF'!H62</f>
        <v>80</v>
      </c>
      <c r="G62" s="35">
        <f t="shared" si="1"/>
        <v>12281</v>
      </c>
    </row>
    <row r="63" spans="1:7" s="37" customFormat="1" ht="9" customHeight="1">
      <c r="A63" s="38" t="s">
        <v>68</v>
      </c>
      <c r="B63" s="35">
        <f>'T 3.8reg1_5MF'!B63+'T 3.8reg1_5MF'!C63+'T 3.8reg1_5MF'!D63+'T 3.8reg6_13MF'!C63</f>
        <v>17064</v>
      </c>
      <c r="C63" s="35">
        <f>'T 3.8reg1_5MF'!E63+'T 3.8reg1_5MF'!H63+'T 3.8reg6_13MF'!B63+'T 3.8reg6_13MF'!D63</f>
        <v>2292</v>
      </c>
      <c r="D63" s="35">
        <f>'T 3.8reg6_13MF'!E63+'T 3.8reg6_13MF'!F63+'T 3.8reg6_13MF'!G63+'T 3.8reg6_13MF'!H63</f>
        <v>11003</v>
      </c>
      <c r="E63" s="35">
        <f>'T 3.8reg6_13MF'!I63+'T 3.8reg14_20MF'!B63+'T 3.8reg14_20MF'!C63+'T 3.8reg14_20MF'!D63+'T 3.8reg14_20MF'!E63+'T 3.8reg14_20MF'!F63</f>
        <v>768</v>
      </c>
      <c r="F63" s="35">
        <f>'T 3.8reg14_20MF'!G63+'T 3.8reg14_20MF'!H63</f>
        <v>196</v>
      </c>
      <c r="G63" s="35">
        <f t="shared" si="1"/>
        <v>31323</v>
      </c>
    </row>
    <row r="64" spans="1:7" s="32" customFormat="1" ht="9" customHeight="1">
      <c r="A64" s="28" t="s">
        <v>69</v>
      </c>
      <c r="B64" s="29">
        <f>'T 3.8reg1_5MF'!B64+'T 3.8reg1_5MF'!C64+'T 3.8reg1_5MF'!D64+'T 3.8reg6_13MF'!C64</f>
        <v>618</v>
      </c>
      <c r="C64" s="29">
        <f>'T 3.8reg1_5MF'!E64+'T 3.8reg1_5MF'!H64+'T 3.8reg6_13MF'!B64+'T 3.8reg6_13MF'!D64</f>
        <v>437</v>
      </c>
      <c r="D64" s="29">
        <f>'T 3.8reg6_13MF'!E64+'T 3.8reg6_13MF'!F64+'T 3.8reg6_13MF'!G64+'T 3.8reg6_13MF'!H64</f>
        <v>1180</v>
      </c>
      <c r="E64" s="29">
        <f>'T 3.8reg6_13MF'!I64+'T 3.8reg14_20MF'!B64+'T 3.8reg14_20MF'!C64+'T 3.8reg14_20MF'!D64+'T 3.8reg14_20MF'!E64+'T 3.8reg14_20MF'!F64</f>
        <v>270</v>
      </c>
      <c r="F64" s="29">
        <f>'T 3.8reg14_20MF'!G64+'T 3.8reg14_20MF'!H64</f>
        <v>175</v>
      </c>
      <c r="G64" s="29">
        <f t="shared" si="1"/>
        <v>2680</v>
      </c>
    </row>
    <row r="65" spans="1:7" s="43" customFormat="1" ht="9" customHeight="1">
      <c r="A65" s="42" t="s">
        <v>70</v>
      </c>
      <c r="B65" s="29">
        <f>'T 3.8reg1_5MF'!B65+'T 3.8reg1_5MF'!C65+'T 3.8reg1_5MF'!D65+'T 3.8reg6_13MF'!C65</f>
        <v>221</v>
      </c>
      <c r="C65" s="29">
        <f>'T 3.8reg1_5MF'!E65+'T 3.8reg1_5MF'!H65+'T 3.8reg6_13MF'!B65+'T 3.8reg6_13MF'!D65</f>
        <v>174</v>
      </c>
      <c r="D65" s="29">
        <f>'T 3.8reg6_13MF'!E65+'T 3.8reg6_13MF'!F65+'T 3.8reg6_13MF'!G65+'T 3.8reg6_13MF'!H65</f>
        <v>170</v>
      </c>
      <c r="E65" s="29">
        <f>'T 3.8reg6_13MF'!I65+'T 3.8reg14_20MF'!B65+'T 3.8reg14_20MF'!C65+'T 3.8reg14_20MF'!D65+'T 3.8reg14_20MF'!E65+'T 3.8reg14_20MF'!F65</f>
        <v>33</v>
      </c>
      <c r="F65" s="29">
        <f>'T 3.8reg14_20MF'!G65+'T 3.8reg14_20MF'!H65</f>
        <v>17</v>
      </c>
      <c r="G65" s="29">
        <f t="shared" si="1"/>
        <v>615</v>
      </c>
    </row>
    <row r="66" spans="1:7" s="32" customFormat="1" ht="9" customHeight="1">
      <c r="A66" s="28" t="s">
        <v>71</v>
      </c>
      <c r="B66" s="29">
        <f>'T 3.8reg1_5MF'!B66+'T 3.8reg1_5MF'!C66+'T 3.8reg1_5MF'!D66+'T 3.8reg6_13MF'!C66</f>
        <v>492948</v>
      </c>
      <c r="C66" s="29">
        <f>'T 3.8reg1_5MF'!E66+'T 3.8reg1_5MF'!H66+'T 3.8reg6_13MF'!B66+'T 3.8reg6_13MF'!D66</f>
        <v>388427</v>
      </c>
      <c r="D66" s="29">
        <f>'T 3.8reg6_13MF'!E66+'T 3.8reg6_13MF'!F66+'T 3.8reg6_13MF'!G66+'T 3.8reg6_13MF'!H66</f>
        <v>426737</v>
      </c>
      <c r="E66" s="29">
        <f>'T 3.8reg6_13MF'!I66+'T 3.8reg14_20MF'!B66+'T 3.8reg14_20MF'!C66+'T 3.8reg14_20MF'!D66+'T 3.8reg14_20MF'!E66+'T 3.8reg14_20MF'!F66</f>
        <v>133763</v>
      </c>
      <c r="F66" s="29">
        <f>'T 3.8reg14_20MF'!G66+'T 3.8reg14_20MF'!H66</f>
        <v>61411</v>
      </c>
      <c r="G66" s="29">
        <f t="shared" si="1"/>
        <v>1503286</v>
      </c>
    </row>
    <row r="67" spans="1:7" s="37" customFormat="1" ht="9" customHeight="1">
      <c r="A67" s="38" t="s">
        <v>72</v>
      </c>
      <c r="B67" s="32"/>
      <c r="C67" s="32"/>
      <c r="D67" s="32"/>
      <c r="E67" s="32"/>
      <c r="F67" s="32"/>
      <c r="G67" s="32"/>
    </row>
    <row r="68" spans="1:7" s="37" customFormat="1" ht="9" customHeight="1">
      <c r="A68" s="45" t="s">
        <v>73</v>
      </c>
      <c r="B68" s="35">
        <f>'T 3.8reg1_5MF'!B68+'T 3.8reg1_5MF'!C68+'T 3.8reg1_5MF'!D68+'T 3.8reg6_13MF'!C68</f>
        <v>422082</v>
      </c>
      <c r="C68" s="35">
        <f>'T 3.8reg1_5MF'!E68+'T 3.8reg1_5MF'!H68+'T 3.8reg6_13MF'!B68+'T 3.8reg6_13MF'!D68</f>
        <v>338624</v>
      </c>
      <c r="D68" s="35">
        <f>'T 3.8reg6_13MF'!E68+'T 3.8reg6_13MF'!F68+'T 3.8reg6_13MF'!G68+'T 3.8reg6_13MF'!H68</f>
        <v>348183</v>
      </c>
      <c r="E68" s="35">
        <f>'T 3.8reg6_13MF'!I68+'T 3.8reg14_20MF'!B68+'T 3.8reg14_20MF'!C68+'T 3.8reg14_20MF'!D68+'T 3.8reg14_20MF'!E68+'T 3.8reg14_20MF'!F68</f>
        <v>112298</v>
      </c>
      <c r="F68" s="35">
        <f>'T 3.8reg14_20MF'!G68+'T 3.8reg14_20MF'!H68</f>
        <v>49579</v>
      </c>
      <c r="G68" s="35">
        <f>SUM(B68:F68)</f>
        <v>1270766</v>
      </c>
    </row>
    <row r="69" spans="1:7" s="37" customFormat="1" ht="9" customHeight="1">
      <c r="A69" s="46"/>
      <c r="B69" s="47"/>
      <c r="C69" s="47"/>
      <c r="D69" s="48"/>
      <c r="E69" s="48"/>
      <c r="F69" s="48"/>
      <c r="G69" s="48"/>
    </row>
    <row r="70" spans="1:7" s="37" customFormat="1" ht="9" customHeight="1">
      <c r="A70" s="49"/>
      <c r="B70" s="50"/>
      <c r="C70" s="50"/>
      <c r="D70" s="51"/>
      <c r="E70" s="51"/>
      <c r="F70" s="51"/>
      <c r="G70" s="51"/>
    </row>
    <row r="71" ht="9" customHeight="1">
      <c r="A71" s="52" t="s">
        <v>99</v>
      </c>
    </row>
    <row r="72" spans="1:4" s="55" customFormat="1" ht="9" customHeight="1">
      <c r="A72" s="53"/>
      <c r="B72" s="54"/>
      <c r="C72" s="54"/>
      <c r="D72" s="54"/>
    </row>
  </sheetData>
  <mergeCells count="2">
    <mergeCell ref="B4:F4"/>
    <mergeCell ref="G4:G5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2"/>
  <headerFooter alignWithMargins="0">
    <oddFooter>&amp;C124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licari</dc:creator>
  <cp:keywords/>
  <dc:description/>
  <cp:lastModifiedBy>licari</cp:lastModifiedBy>
  <dcterms:created xsi:type="dcterms:W3CDTF">2005-04-18T14:25:03Z</dcterms:created>
  <dcterms:modified xsi:type="dcterms:W3CDTF">2005-04-18T14:25:13Z</dcterms:modified>
  <cp:category/>
  <cp:version/>
  <cp:contentType/>
  <cp:contentStatus/>
</cp:coreProperties>
</file>