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T 2.8reg1_5MF" sheetId="1" r:id="rId1"/>
    <sheet name="T 2.8reg6_13MF" sheetId="2" r:id="rId2"/>
    <sheet name="T 2.8reg14_20MF" sheetId="3" r:id="rId3"/>
    <sheet name="T 2.8ripMF" sheetId="4" r:id="rId4"/>
  </sheets>
  <definedNames/>
  <calcPr fullCalcOnLoad="1"/>
</workbook>
</file>

<file path=xl/sharedStrings.xml><?xml version="1.0" encoding="utf-8"?>
<sst xmlns="http://schemas.openxmlformats.org/spreadsheetml/2006/main" count="298" uniqueCount="101">
  <si>
    <t>AREE GEOGRAFICHE E</t>
  </si>
  <si>
    <t>Piemonte</t>
  </si>
  <si>
    <t xml:space="preserve">        Valle</t>
  </si>
  <si>
    <t>Lombardia</t>
  </si>
  <si>
    <t>Trentino-</t>
  </si>
  <si>
    <t>Bolzano</t>
  </si>
  <si>
    <t>Trento</t>
  </si>
  <si>
    <t>Veneto</t>
  </si>
  <si>
    <t>PAESI DI CITTADINANZA</t>
  </si>
  <si>
    <t>d'Aosta</t>
  </si>
  <si>
    <t>Alto Adige</t>
  </si>
  <si>
    <t>Bozen</t>
  </si>
  <si>
    <t>EUROPA</t>
  </si>
  <si>
    <t xml:space="preserve">Unione Europea    </t>
  </si>
  <si>
    <t>di cui:     Francia</t>
  </si>
  <si>
    <t xml:space="preserve">               Germania</t>
  </si>
  <si>
    <t xml:space="preserve">               Regno Unito</t>
  </si>
  <si>
    <t xml:space="preserve">               Spagna</t>
  </si>
  <si>
    <t xml:space="preserve">Europa centro orientale </t>
  </si>
  <si>
    <t>di cui:    Albania</t>
  </si>
  <si>
    <t xml:space="preserve">               Bosnia - Erzegovina</t>
  </si>
  <si>
    <t xml:space="preserve">               Croazia</t>
  </si>
  <si>
    <t xml:space="preserve">               Jugoslavia </t>
  </si>
  <si>
    <t xml:space="preserve">               Macedonia</t>
  </si>
  <si>
    <t xml:space="preserve">               Polonia</t>
  </si>
  <si>
    <t xml:space="preserve">               Romania</t>
  </si>
  <si>
    <t xml:space="preserve">               Russia</t>
  </si>
  <si>
    <t xml:space="preserve">              Slovenia</t>
  </si>
  <si>
    <t xml:space="preserve">Altri paesi europei          </t>
  </si>
  <si>
    <t>di cui:     Svizzera</t>
  </si>
  <si>
    <t>AFRICA</t>
  </si>
  <si>
    <t>Africa settentrionale</t>
  </si>
  <si>
    <t>di cui:   Algeria</t>
  </si>
  <si>
    <t xml:space="preserve">               Egitto</t>
  </si>
  <si>
    <t xml:space="preserve">               Marocco</t>
  </si>
  <si>
    <t xml:space="preserve">               Tunisia</t>
  </si>
  <si>
    <t>Africa occidentale</t>
  </si>
  <si>
    <t>di cui:    Costa d'Avorio</t>
  </si>
  <si>
    <t xml:space="preserve">               Ghana</t>
  </si>
  <si>
    <t xml:space="preserve">               Nigeria</t>
  </si>
  <si>
    <t xml:space="preserve">               Senegal</t>
  </si>
  <si>
    <t xml:space="preserve">Africa orientale     </t>
  </si>
  <si>
    <t>di cui:     Etiopia</t>
  </si>
  <si>
    <t xml:space="preserve">               Maurizio</t>
  </si>
  <si>
    <t xml:space="preserve">               Somalia</t>
  </si>
  <si>
    <t>Africa centro meridionale</t>
  </si>
  <si>
    <t>ASIA</t>
  </si>
  <si>
    <t>Asia occidentale</t>
  </si>
  <si>
    <t>di cui:     Iran</t>
  </si>
  <si>
    <t xml:space="preserve">               Israele</t>
  </si>
  <si>
    <t>Asia centro meridionale</t>
  </si>
  <si>
    <t>di cui:     Bangladesh</t>
  </si>
  <si>
    <t xml:space="preserve">               India</t>
  </si>
  <si>
    <t xml:space="preserve">               Pakistan</t>
  </si>
  <si>
    <t xml:space="preserve">               Sri Lanka</t>
  </si>
  <si>
    <t>Asia orientale</t>
  </si>
  <si>
    <t>di cui:     Cina</t>
  </si>
  <si>
    <t xml:space="preserve">               Filippine</t>
  </si>
  <si>
    <t xml:space="preserve">               Giappone</t>
  </si>
  <si>
    <t>AMERICA</t>
  </si>
  <si>
    <t xml:space="preserve">America settentrionale  </t>
  </si>
  <si>
    <t>di cui:     Stati Uniti</t>
  </si>
  <si>
    <t>America centro meridionale</t>
  </si>
  <si>
    <t>di cui:     Argentina</t>
  </si>
  <si>
    <t xml:space="preserve">               Brasile</t>
  </si>
  <si>
    <t xml:space="preserve">               Colombia</t>
  </si>
  <si>
    <t xml:space="preserve">               R. Dominicana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</si>
  <si>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</si>
  <si>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</si>
  <si>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</si>
  <si>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</si>
  <si>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</si>
  <si>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t>di cui:</t>
  </si>
  <si>
    <t>Paesi a forte press.migratoria</t>
  </si>
  <si>
    <t>Friuli-</t>
  </si>
  <si>
    <t>Liguria</t>
  </si>
  <si>
    <t xml:space="preserve"> Emilia-</t>
  </si>
  <si>
    <t>Toscana</t>
  </si>
  <si>
    <t>Umbria</t>
  </si>
  <si>
    <t>Marche</t>
  </si>
  <si>
    <t>Lazio</t>
  </si>
  <si>
    <t>Abruzzo</t>
  </si>
  <si>
    <t>V. Giulia</t>
  </si>
  <si>
    <t>Romagna</t>
  </si>
  <si>
    <t>Molise</t>
  </si>
  <si>
    <t>Campania</t>
  </si>
  <si>
    <t>Puglia</t>
  </si>
  <si>
    <t>Basilicata</t>
  </si>
  <si>
    <t>Calabria</t>
  </si>
  <si>
    <t>Sicilia</t>
  </si>
  <si>
    <t>Sardegna</t>
  </si>
  <si>
    <t>Ripartizioni</t>
  </si>
  <si>
    <t>Italia</t>
  </si>
  <si>
    <t>Nord-ovest</t>
  </si>
  <si>
    <t>Nord-est</t>
  </si>
  <si>
    <t>Centro</t>
  </si>
  <si>
    <t xml:space="preserve">        Sud</t>
  </si>
  <si>
    <t xml:space="preserve">       Isole</t>
  </si>
  <si>
    <r>
      <t xml:space="preserve">Tavola 2.8 </t>
    </r>
    <r>
      <rPr>
        <i/>
        <sz val="9"/>
        <rFont val="Arial"/>
        <family val="2"/>
      </rPr>
      <t xml:space="preserve"> -    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</si>
  <si>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</si>
  <si>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r>
      <t xml:space="preserve">Tavola 2.8 </t>
    </r>
    <r>
      <rPr>
        <sz val="9"/>
        <rFont val="Arial"/>
        <family val="2"/>
      </rPr>
      <t>segue -</t>
    </r>
    <r>
      <rPr>
        <i/>
        <sz val="9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</si>
</sst>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5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3" fillId="0" borderId="0" xfId="0" applyNumberFormat="1" applyFont="1" applyAlignment="1" quotePrefix="1">
      <alignment horizontal="left" vertical="top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Continuous"/>
    </xf>
    <xf numFmtId="0" fontId="3" fillId="0" borderId="1" xfId="0" applyFont="1" applyBorder="1" applyAlignment="1" quotePrefix="1">
      <alignment horizontal="left"/>
    </xf>
    <xf numFmtId="0" fontId="1" fillId="0" borderId="1" xfId="0" applyFont="1" applyBorder="1" applyAlignment="1">
      <alignment horizontal="right"/>
    </xf>
    <xf numFmtId="41" fontId="1" fillId="0" borderId="1" xfId="16" applyFont="1" applyBorder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0" fontId="6" fillId="0" borderId="1" xfId="0" applyFont="1" applyBorder="1" applyAlignment="1">
      <alignment horizontal="right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right"/>
    </xf>
    <xf numFmtId="41" fontId="4" fillId="0" borderId="0" xfId="16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7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center"/>
    </xf>
    <xf numFmtId="41" fontId="4" fillId="0" borderId="1" xfId="16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0" fontId="9" fillId="0" borderId="0" xfId="0" applyNumberFormat="1" applyFont="1" applyFill="1" applyAlignment="1" applyProtection="1">
      <alignment horizontal="left" vertical="center"/>
      <protection/>
    </xf>
    <xf numFmtId="41" fontId="10" fillId="0" borderId="0" xfId="16" applyFont="1" applyAlignment="1">
      <alignment horizontal="right"/>
    </xf>
    <xf numFmtId="41" fontId="11" fillId="0" borderId="0" xfId="16" applyFont="1" applyAlignment="1">
      <alignment horizontal="right"/>
    </xf>
    <xf numFmtId="41" fontId="11" fillId="0" borderId="0" xfId="16" applyFont="1" applyAlignment="1">
      <alignment/>
    </xf>
    <xf numFmtId="0" fontId="10" fillId="0" borderId="0" xfId="0" applyFont="1" applyAlignment="1">
      <alignment/>
    </xf>
    <xf numFmtId="170" fontId="12" fillId="0" borderId="0" xfId="0" applyNumberFormat="1" applyFont="1" applyFill="1" applyAlignment="1" applyProtection="1" quotePrefix="1">
      <alignment horizontal="left" vertical="center"/>
      <protection/>
    </xf>
    <xf numFmtId="41" fontId="4" fillId="0" borderId="0" xfId="16" applyFont="1" applyAlignment="1">
      <alignment horizontal="right"/>
    </xf>
    <xf numFmtId="41" fontId="7" fillId="0" borderId="0" xfId="16" applyFont="1" applyAlignment="1">
      <alignment horizontal="right"/>
    </xf>
    <xf numFmtId="41" fontId="7" fillId="0" borderId="0" xfId="16" applyFont="1" applyAlignment="1">
      <alignment/>
    </xf>
    <xf numFmtId="0" fontId="4" fillId="0" borderId="0" xfId="0" applyFont="1" applyAlignment="1">
      <alignment/>
    </xf>
    <xf numFmtId="170" fontId="13" fillId="0" borderId="0" xfId="0" applyNumberFormat="1" applyFont="1" applyFill="1" applyAlignment="1" applyProtection="1">
      <alignment horizontal="left" vertical="center"/>
      <protection/>
    </xf>
    <xf numFmtId="170" fontId="1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/>
    </xf>
    <xf numFmtId="170" fontId="13" fillId="0" borderId="0" xfId="17" applyNumberFormat="1" applyFont="1" applyFill="1" applyAlignment="1" applyProtection="1" quotePrefix="1">
      <alignment horizontal="left" vertical="center"/>
      <protection/>
    </xf>
    <xf numFmtId="41" fontId="10" fillId="0" borderId="0" xfId="16" applyFont="1" applyAlignment="1">
      <alignment/>
    </xf>
    <xf numFmtId="170" fontId="9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Alignment="1">
      <alignment/>
    </xf>
    <xf numFmtId="170" fontId="13" fillId="0" borderId="0" xfId="0" applyNumberFormat="1" applyFont="1" applyFill="1" applyBorder="1" applyAlignment="1" applyProtection="1" quotePrefix="1">
      <alignment horizontal="left" vertical="center"/>
      <protection/>
    </xf>
    <xf numFmtId="41" fontId="7" fillId="0" borderId="0" xfId="16" applyFont="1" applyAlignment="1">
      <alignment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3" fillId="0" borderId="0" xfId="17" applyFont="1" applyFill="1" applyAlignment="1" quotePrefix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41" fontId="4" fillId="0" borderId="0" xfId="16" applyFont="1" applyBorder="1" applyAlignment="1">
      <alignment horizontal="right"/>
    </xf>
    <xf numFmtId="0" fontId="4" fillId="0" borderId="1" xfId="0" applyFont="1" applyBorder="1" applyAlignment="1" quotePrefix="1">
      <alignment horizontal="right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1" fontId="4" fillId="0" borderId="2" xfId="16" applyFont="1" applyBorder="1" applyAlignment="1">
      <alignment horizontal="right"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3" xfId="0" applyFont="1" applyBorder="1" applyAlignment="1">
      <alignment horizontal="right"/>
    </xf>
    <xf numFmtId="41" fontId="4" fillId="0" borderId="3" xfId="16" applyFont="1" applyBorder="1" applyAlignment="1">
      <alignment horizontal="right"/>
    </xf>
    <xf numFmtId="41" fontId="4" fillId="0" borderId="3" xfId="16" applyFont="1" applyBorder="1" applyAlignment="1" quotePrefix="1">
      <alignment horizontal="right"/>
    </xf>
    <xf numFmtId="0" fontId="4" fillId="0" borderId="3" xfId="0" applyFont="1" applyBorder="1" applyAlignment="1" quotePrefix="1">
      <alignment horizontal="right"/>
    </xf>
    <xf numFmtId="0" fontId="4" fillId="0" borderId="1" xfId="0" applyFont="1" applyBorder="1" applyAlignment="1">
      <alignment horizontal="right" vertical="center"/>
    </xf>
    <xf numFmtId="0" fontId="1" fillId="0" borderId="0" xfId="0" applyFont="1" applyBorder="1" applyAlignment="1" quotePrefix="1">
      <alignment horizontal="left"/>
    </xf>
    <xf numFmtId="0" fontId="14" fillId="0" borderId="2" xfId="0" applyFont="1" applyBorder="1" applyAlignment="1">
      <alignment horizontal="center" vertical="center"/>
    </xf>
    <xf numFmtId="41" fontId="4" fillId="0" borderId="0" xfId="16" applyFont="1" applyAlignment="1">
      <alignment/>
    </xf>
    <xf numFmtId="41" fontId="4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28575</xdr:rowOff>
    </xdr:from>
    <xdr:to>
      <xdr:col>8</xdr:col>
      <xdr:colOff>0</xdr:colOff>
      <xdr:row>10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29275" y="9715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7</xdr:col>
      <xdr:colOff>619125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723900" y="0"/>
          <a:ext cx="49053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 al 1° gennaio 2002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19050</xdr:rowOff>
    </xdr:from>
    <xdr:to>
      <xdr:col>9</xdr:col>
      <xdr:colOff>0</xdr:colOff>
      <xdr:row>11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38800" y="108585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cittadinanza, per sesso,  al 1° gennaio 2001</a:t>
          </a:r>
        </a:p>
      </xdr:txBody>
    </xdr:sp>
    <xdr:clientData/>
  </xdr:twoCellAnchor>
  <xdr:twoCellAnchor>
    <xdr:from>
      <xdr:col>0</xdr:col>
      <xdr:colOff>1057275</xdr:colOff>
      <xdr:row>0</xdr:row>
      <xdr:rowOff>0</xdr:rowOff>
    </xdr:from>
    <xdr:to>
      <xdr:col>9</xdr:col>
      <xdr:colOff>0</xdr:colOff>
      <xdr:row>2</xdr:row>
      <xdr:rowOff>47625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57275" y="0"/>
          <a:ext cx="45815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 al 1° gennaio 2002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38100</xdr:rowOff>
    </xdr:from>
    <xdr:to>
      <xdr:col>8</xdr:col>
      <xdr:colOff>0</xdr:colOff>
      <xdr:row>9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86400" y="7524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cittadinanza, per sesso,  al 1° gennaio 2001</a:t>
          </a:r>
        </a:p>
      </xdr:txBody>
    </xdr:sp>
    <xdr:clientData/>
  </xdr:twoCellAnchor>
  <xdr:twoCellAnchor>
    <xdr:from>
      <xdr:col>0</xdr:col>
      <xdr:colOff>1057275</xdr:colOff>
      <xdr:row>0</xdr:row>
      <xdr:rowOff>0</xdr:rowOff>
    </xdr:from>
    <xdr:to>
      <xdr:col>7</xdr:col>
      <xdr:colOff>619125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57275" y="0"/>
          <a:ext cx="44291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 al 1° gennaio 2002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19050</xdr:rowOff>
    </xdr:from>
    <xdr:to>
      <xdr:col>7</xdr:col>
      <xdr:colOff>0</xdr:colOff>
      <xdr:row>10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29275" y="9525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0</xdr:row>
      <xdr:rowOff>0</xdr:rowOff>
    </xdr:from>
    <xdr:to>
      <xdr:col>6</xdr:col>
      <xdr:colOff>704850</xdr:colOff>
      <xdr:row>2</xdr:row>
      <xdr:rowOff>57150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09650" y="0"/>
          <a:ext cx="46196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 al 1° gennaio 2002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>
      <selection activeCell="J9" sqref="J9:J10"/>
    </sheetView>
  </sheetViews>
  <sheetFormatPr defaultColWidth="9.140625" defaultRowHeight="12.75"/>
  <cols>
    <col min="1" max="1" width="18.28125" style="58" customWidth="1"/>
    <col min="2" max="3" width="9.140625" style="3" customWidth="1"/>
    <col min="4" max="4" width="8.8515625" style="3" customWidth="1"/>
    <col min="5" max="5" width="9.8515625" style="3" customWidth="1"/>
    <col min="6" max="6" width="10.140625" style="3" customWidth="1"/>
    <col min="7" max="7" width="9.7109375" style="3" customWidth="1"/>
    <col min="8" max="8" width="9.28125" style="3" customWidth="1"/>
    <col min="9" max="16384" width="8.8515625" style="3" customWidth="1"/>
  </cols>
  <sheetData>
    <row r="1" spans="1:5" ht="11.25" customHeight="1">
      <c r="A1" s="1" t="s">
        <v>98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8" ht="9" customHeight="1">
      <c r="A3" s="6"/>
      <c r="B3" s="7"/>
      <c r="C3" s="8"/>
      <c r="D3" s="7"/>
      <c r="E3" s="9"/>
      <c r="F3" s="10"/>
      <c r="G3" s="11"/>
      <c r="H3" s="7"/>
    </row>
    <row r="4" spans="1:8" ht="9" customHeight="1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6" t="s">
        <v>5</v>
      </c>
      <c r="G4" s="17" t="s">
        <v>6</v>
      </c>
      <c r="H4" s="13" t="s">
        <v>7</v>
      </c>
    </row>
    <row r="5" spans="1:8" s="24" customFormat="1" ht="9" customHeight="1">
      <c r="A5" s="18" t="s">
        <v>8</v>
      </c>
      <c r="B5" s="19"/>
      <c r="C5" s="20" t="s">
        <v>9</v>
      </c>
      <c r="D5" s="19"/>
      <c r="E5" s="21" t="s">
        <v>10</v>
      </c>
      <c r="F5" s="22" t="s">
        <v>11</v>
      </c>
      <c r="G5" s="23"/>
      <c r="H5" s="19"/>
    </row>
    <row r="6" spans="1:8" s="27" customFormat="1" ht="9" customHeight="1">
      <c r="A6" s="25"/>
      <c r="B6" s="26"/>
      <c r="C6" s="26"/>
      <c r="D6" s="26"/>
      <c r="E6" s="26"/>
      <c r="F6" s="26"/>
      <c r="G6" s="26"/>
      <c r="H6" s="26"/>
    </row>
    <row r="7" spans="1:8" s="32" customFormat="1" ht="9" customHeight="1">
      <c r="A7" s="28" t="s">
        <v>12</v>
      </c>
      <c r="B7" s="29">
        <v>44643</v>
      </c>
      <c r="C7" s="29">
        <v>1216</v>
      </c>
      <c r="D7" s="29">
        <v>105789</v>
      </c>
      <c r="E7" s="29">
        <v>24596</v>
      </c>
      <c r="F7" s="30">
        <v>13857</v>
      </c>
      <c r="G7" s="31">
        <v>10739</v>
      </c>
      <c r="H7" s="29">
        <v>62906</v>
      </c>
    </row>
    <row r="8" spans="1:8" s="37" customFormat="1" ht="9" customHeight="1">
      <c r="A8" s="33" t="s">
        <v>13</v>
      </c>
      <c r="B8" s="34">
        <v>8448</v>
      </c>
      <c r="C8" s="34">
        <v>541</v>
      </c>
      <c r="D8" s="34">
        <v>33657</v>
      </c>
      <c r="E8" s="34">
        <v>9114</v>
      </c>
      <c r="F8" s="35">
        <v>6954</v>
      </c>
      <c r="G8" s="36">
        <v>2160</v>
      </c>
      <c r="H8" s="34">
        <v>8531</v>
      </c>
    </row>
    <row r="9" spans="1:8" s="37" customFormat="1" ht="9" customHeight="1">
      <c r="A9" s="38" t="s">
        <v>14</v>
      </c>
      <c r="B9" s="35">
        <v>2485</v>
      </c>
      <c r="C9" s="35">
        <v>254</v>
      </c>
      <c r="D9" s="35">
        <v>6597</v>
      </c>
      <c r="E9" s="35">
        <v>274</v>
      </c>
      <c r="F9" s="35">
        <v>72</v>
      </c>
      <c r="G9" s="36">
        <v>202</v>
      </c>
      <c r="H9" s="35">
        <v>1257</v>
      </c>
    </row>
    <row r="10" spans="1:8" s="37" customFormat="1" ht="9" customHeight="1">
      <c r="A10" s="38" t="s">
        <v>15</v>
      </c>
      <c r="B10" s="35">
        <v>1460</v>
      </c>
      <c r="C10" s="35">
        <v>43</v>
      </c>
      <c r="D10" s="35">
        <v>7764</v>
      </c>
      <c r="E10" s="35">
        <v>5134</v>
      </c>
      <c r="F10" s="35">
        <v>4139</v>
      </c>
      <c r="G10" s="36">
        <v>995</v>
      </c>
      <c r="H10" s="35">
        <v>2476</v>
      </c>
    </row>
    <row r="11" spans="1:8" s="37" customFormat="1" ht="9" customHeight="1">
      <c r="A11" s="38" t="s">
        <v>16</v>
      </c>
      <c r="B11" s="35">
        <v>1442</v>
      </c>
      <c r="C11" s="35">
        <v>104</v>
      </c>
      <c r="D11" s="35">
        <v>5303</v>
      </c>
      <c r="E11" s="35">
        <v>297</v>
      </c>
      <c r="F11" s="35">
        <v>116</v>
      </c>
      <c r="G11" s="36">
        <v>181</v>
      </c>
      <c r="H11" s="35">
        <v>1424</v>
      </c>
    </row>
    <row r="12" spans="1:8" s="37" customFormat="1" ht="9" customHeight="1">
      <c r="A12" s="38" t="s">
        <v>17</v>
      </c>
      <c r="B12" s="35">
        <v>1314</v>
      </c>
      <c r="C12" s="35">
        <v>24</v>
      </c>
      <c r="D12" s="35">
        <v>4442</v>
      </c>
      <c r="E12" s="35">
        <v>285</v>
      </c>
      <c r="F12" s="35">
        <v>48</v>
      </c>
      <c r="G12" s="36">
        <v>237</v>
      </c>
      <c r="H12" s="35">
        <v>897</v>
      </c>
    </row>
    <row r="13" spans="1:8" s="37" customFormat="1" ht="9" customHeight="1">
      <c r="A13" s="39" t="s">
        <v>18</v>
      </c>
      <c r="B13" s="34">
        <v>34423</v>
      </c>
      <c r="C13" s="34">
        <v>600</v>
      </c>
      <c r="D13" s="34">
        <v>65039</v>
      </c>
      <c r="E13" s="34">
        <v>15145</v>
      </c>
      <c r="F13" s="35">
        <v>6680</v>
      </c>
      <c r="G13" s="36">
        <v>8465</v>
      </c>
      <c r="H13" s="34">
        <v>53786</v>
      </c>
    </row>
    <row r="14" spans="1:8" s="40" customFormat="1" ht="9" customHeight="1">
      <c r="A14" s="38" t="s">
        <v>19</v>
      </c>
      <c r="B14" s="35">
        <v>14278</v>
      </c>
      <c r="C14" s="35">
        <v>266</v>
      </c>
      <c r="D14" s="35">
        <v>26802</v>
      </c>
      <c r="E14" s="35">
        <v>4475</v>
      </c>
      <c r="F14" s="35">
        <v>2066</v>
      </c>
      <c r="G14" s="36">
        <v>2409</v>
      </c>
      <c r="H14" s="35">
        <v>13351</v>
      </c>
    </row>
    <row r="15" spans="1:8" s="40" customFormat="1" ht="9" customHeight="1">
      <c r="A15" s="38" t="s">
        <v>20</v>
      </c>
      <c r="B15" s="35">
        <v>966</v>
      </c>
      <c r="C15" s="35">
        <v>15</v>
      </c>
      <c r="D15" s="35">
        <v>1925</v>
      </c>
      <c r="E15" s="35">
        <v>976</v>
      </c>
      <c r="F15" s="35">
        <v>388</v>
      </c>
      <c r="G15" s="36">
        <v>588</v>
      </c>
      <c r="H15" s="35">
        <v>3069</v>
      </c>
    </row>
    <row r="16" spans="1:8" s="40" customFormat="1" ht="9" customHeight="1">
      <c r="A16" s="38" t="s">
        <v>21</v>
      </c>
      <c r="B16" s="35">
        <v>571</v>
      </c>
      <c r="C16" s="35">
        <v>25</v>
      </c>
      <c r="D16" s="35">
        <v>2227</v>
      </c>
      <c r="E16" s="35">
        <v>980</v>
      </c>
      <c r="F16" s="35">
        <v>450</v>
      </c>
      <c r="G16" s="36">
        <v>530</v>
      </c>
      <c r="H16" s="35">
        <v>4193</v>
      </c>
    </row>
    <row r="17" spans="1:8" s="40" customFormat="1" ht="9" customHeight="1">
      <c r="A17" s="41" t="s">
        <v>22</v>
      </c>
      <c r="B17" s="35">
        <v>894</v>
      </c>
      <c r="C17" s="35">
        <v>34</v>
      </c>
      <c r="D17" s="35">
        <v>6126</v>
      </c>
      <c r="E17" s="35">
        <v>2438</v>
      </c>
      <c r="F17" s="35">
        <v>1261</v>
      </c>
      <c r="G17" s="36">
        <v>1177</v>
      </c>
      <c r="H17" s="35">
        <v>11538</v>
      </c>
    </row>
    <row r="18" spans="1:8" s="40" customFormat="1" ht="9" customHeight="1">
      <c r="A18" s="38" t="s">
        <v>23</v>
      </c>
      <c r="B18" s="35">
        <v>1762</v>
      </c>
      <c r="C18" s="35">
        <v>14</v>
      </c>
      <c r="D18" s="35">
        <v>1512</v>
      </c>
      <c r="E18" s="35">
        <v>1913</v>
      </c>
      <c r="F18" s="35">
        <v>786</v>
      </c>
      <c r="G18" s="36">
        <v>1127</v>
      </c>
      <c r="H18" s="35">
        <v>3962</v>
      </c>
    </row>
    <row r="19" spans="1:8" s="37" customFormat="1" ht="9" customHeight="1">
      <c r="A19" s="38" t="s">
        <v>24</v>
      </c>
      <c r="B19" s="35">
        <v>1257</v>
      </c>
      <c r="C19" s="35">
        <v>30</v>
      </c>
      <c r="D19" s="35">
        <v>2403</v>
      </c>
      <c r="E19" s="35">
        <v>803</v>
      </c>
      <c r="F19" s="35">
        <v>299</v>
      </c>
      <c r="G19" s="36">
        <v>504</v>
      </c>
      <c r="H19" s="35">
        <v>1600</v>
      </c>
    </row>
    <row r="20" spans="1:8" s="37" customFormat="1" ht="9" customHeight="1">
      <c r="A20" s="38" t="s">
        <v>25</v>
      </c>
      <c r="B20" s="35">
        <v>11232</v>
      </c>
      <c r="C20" s="35">
        <v>103</v>
      </c>
      <c r="D20" s="35">
        <v>11939</v>
      </c>
      <c r="E20" s="35">
        <v>1510</v>
      </c>
      <c r="F20" s="35">
        <v>225</v>
      </c>
      <c r="G20" s="36">
        <v>1285</v>
      </c>
      <c r="H20" s="35">
        <v>10756</v>
      </c>
    </row>
    <row r="21" spans="1:8" s="37" customFormat="1" ht="9" customHeight="1">
      <c r="A21" s="38" t="s">
        <v>26</v>
      </c>
      <c r="B21" s="35">
        <v>1181</v>
      </c>
      <c r="C21" s="35">
        <v>24</v>
      </c>
      <c r="D21" s="35">
        <v>2785</v>
      </c>
      <c r="E21" s="35">
        <v>162</v>
      </c>
      <c r="F21" s="35">
        <v>80</v>
      </c>
      <c r="G21" s="36">
        <v>82</v>
      </c>
      <c r="H21" s="35">
        <v>857</v>
      </c>
    </row>
    <row r="22" spans="1:8" s="40" customFormat="1" ht="9" customHeight="1">
      <c r="A22" s="38" t="s">
        <v>27</v>
      </c>
      <c r="B22" s="35">
        <v>35</v>
      </c>
      <c r="C22" s="35">
        <v>0</v>
      </c>
      <c r="D22" s="35">
        <v>178</v>
      </c>
      <c r="E22" s="35">
        <v>47</v>
      </c>
      <c r="F22" s="35">
        <v>18</v>
      </c>
      <c r="G22" s="36">
        <v>29</v>
      </c>
      <c r="H22" s="35">
        <v>230</v>
      </c>
    </row>
    <row r="23" spans="1:8" s="37" customFormat="1" ht="9" customHeight="1">
      <c r="A23" s="39" t="s">
        <v>28</v>
      </c>
      <c r="B23" s="34">
        <v>1772</v>
      </c>
      <c r="C23" s="34">
        <v>75</v>
      </c>
      <c r="D23" s="34">
        <v>7093</v>
      </c>
      <c r="E23" s="34">
        <v>337</v>
      </c>
      <c r="F23" s="35">
        <v>223</v>
      </c>
      <c r="G23" s="36">
        <v>114</v>
      </c>
      <c r="H23" s="34">
        <v>589</v>
      </c>
    </row>
    <row r="24" spans="1:8" s="37" customFormat="1" ht="9" customHeight="1">
      <c r="A24" s="38" t="s">
        <v>29</v>
      </c>
      <c r="B24" s="35">
        <v>1647</v>
      </c>
      <c r="C24" s="35">
        <v>65</v>
      </c>
      <c r="D24" s="35">
        <v>6601</v>
      </c>
      <c r="E24" s="35">
        <v>309</v>
      </c>
      <c r="F24" s="35">
        <v>205</v>
      </c>
      <c r="G24" s="36">
        <v>104</v>
      </c>
      <c r="H24" s="35">
        <v>499</v>
      </c>
    </row>
    <row r="25" spans="1:8" s="32" customFormat="1" ht="9" customHeight="1">
      <c r="A25" s="28" t="s">
        <v>30</v>
      </c>
      <c r="B25" s="29">
        <v>36558</v>
      </c>
      <c r="C25" s="29">
        <v>1218</v>
      </c>
      <c r="D25" s="29">
        <v>108918</v>
      </c>
      <c r="E25" s="29">
        <v>6205</v>
      </c>
      <c r="F25" s="30">
        <v>2463</v>
      </c>
      <c r="G25" s="31">
        <v>3742</v>
      </c>
      <c r="H25" s="29">
        <v>45981</v>
      </c>
    </row>
    <row r="26" spans="1:8" s="37" customFormat="1" ht="9" customHeight="1">
      <c r="A26" s="39" t="s">
        <v>31</v>
      </c>
      <c r="B26" s="34">
        <v>28002</v>
      </c>
      <c r="C26" s="34">
        <v>1137</v>
      </c>
      <c r="D26" s="34">
        <v>72093</v>
      </c>
      <c r="E26" s="34">
        <v>5450</v>
      </c>
      <c r="F26" s="35">
        <v>2131</v>
      </c>
      <c r="G26" s="36">
        <v>3319</v>
      </c>
      <c r="H26" s="34">
        <v>27104</v>
      </c>
    </row>
    <row r="27" spans="1:8" s="37" customFormat="1" ht="9" customHeight="1">
      <c r="A27" s="38" t="s">
        <v>32</v>
      </c>
      <c r="B27" s="35">
        <v>433</v>
      </c>
      <c r="C27" s="35">
        <v>48</v>
      </c>
      <c r="D27" s="35">
        <v>2114</v>
      </c>
      <c r="E27" s="35">
        <v>453</v>
      </c>
      <c r="F27" s="35">
        <v>137</v>
      </c>
      <c r="G27" s="36">
        <v>316</v>
      </c>
      <c r="H27" s="35">
        <v>1366</v>
      </c>
    </row>
    <row r="28" spans="1:8" s="37" customFormat="1" ht="9" customHeight="1">
      <c r="A28" s="38" t="s">
        <v>33</v>
      </c>
      <c r="B28" s="35">
        <v>1437</v>
      </c>
      <c r="C28" s="35">
        <v>26</v>
      </c>
      <c r="D28" s="35">
        <v>20196</v>
      </c>
      <c r="E28" s="35">
        <v>68</v>
      </c>
      <c r="F28" s="35">
        <v>51</v>
      </c>
      <c r="G28" s="36">
        <v>17</v>
      </c>
      <c r="H28" s="35">
        <v>316</v>
      </c>
    </row>
    <row r="29" spans="1:8" s="37" customFormat="1" ht="9" customHeight="1">
      <c r="A29" s="38" t="s">
        <v>34</v>
      </c>
      <c r="B29" s="35">
        <v>23676</v>
      </c>
      <c r="C29" s="35">
        <v>819</v>
      </c>
      <c r="D29" s="35">
        <v>39552</v>
      </c>
      <c r="E29" s="35">
        <v>3435</v>
      </c>
      <c r="F29" s="35">
        <v>1297</v>
      </c>
      <c r="G29" s="36">
        <v>2138</v>
      </c>
      <c r="H29" s="35">
        <v>22233</v>
      </c>
    </row>
    <row r="30" spans="1:8" s="37" customFormat="1" ht="9" customHeight="1">
      <c r="A30" s="38" t="s">
        <v>35</v>
      </c>
      <c r="B30" s="35">
        <v>2416</v>
      </c>
      <c r="C30" s="35">
        <v>242</v>
      </c>
      <c r="D30" s="35">
        <v>9988</v>
      </c>
      <c r="E30" s="35">
        <v>1484</v>
      </c>
      <c r="F30" s="35">
        <v>644</v>
      </c>
      <c r="G30" s="36">
        <v>840</v>
      </c>
      <c r="H30" s="35">
        <v>3131</v>
      </c>
    </row>
    <row r="31" spans="1:8" s="37" customFormat="1" ht="9" customHeight="1">
      <c r="A31" s="39" t="s">
        <v>36</v>
      </c>
      <c r="B31" s="34">
        <v>6477</v>
      </c>
      <c r="C31" s="34">
        <v>34</v>
      </c>
      <c r="D31" s="34">
        <v>29394</v>
      </c>
      <c r="E31" s="34">
        <v>554</v>
      </c>
      <c r="F31" s="35">
        <v>298</v>
      </c>
      <c r="G31" s="36">
        <v>256</v>
      </c>
      <c r="H31" s="34">
        <v>17189</v>
      </c>
    </row>
    <row r="32" spans="1:8" s="37" customFormat="1" ht="9" customHeight="1">
      <c r="A32" s="38" t="s">
        <v>37</v>
      </c>
      <c r="B32" s="35">
        <v>866</v>
      </c>
      <c r="C32" s="35">
        <v>10</v>
      </c>
      <c r="D32" s="35">
        <v>2707</v>
      </c>
      <c r="E32" s="35">
        <v>17</v>
      </c>
      <c r="F32" s="35">
        <v>8</v>
      </c>
      <c r="G32" s="36">
        <v>9</v>
      </c>
      <c r="H32" s="35">
        <v>949</v>
      </c>
    </row>
    <row r="33" spans="1:8" s="37" customFormat="1" ht="9" customHeight="1">
      <c r="A33" s="38" t="s">
        <v>38</v>
      </c>
      <c r="B33" s="35">
        <v>680</v>
      </c>
      <c r="C33" s="35">
        <v>3</v>
      </c>
      <c r="D33" s="35">
        <v>5912</v>
      </c>
      <c r="E33" s="35">
        <v>101</v>
      </c>
      <c r="F33" s="35">
        <v>76</v>
      </c>
      <c r="G33" s="36">
        <v>25</v>
      </c>
      <c r="H33" s="35">
        <v>6109</v>
      </c>
    </row>
    <row r="34" spans="1:8" s="37" customFormat="1" ht="9" customHeight="1">
      <c r="A34" s="38" t="s">
        <v>39</v>
      </c>
      <c r="B34" s="35">
        <v>1791</v>
      </c>
      <c r="C34" s="35">
        <v>14</v>
      </c>
      <c r="D34" s="35">
        <v>3374</v>
      </c>
      <c r="E34" s="35">
        <v>66</v>
      </c>
      <c r="F34" s="35">
        <v>14</v>
      </c>
      <c r="G34" s="36">
        <v>52</v>
      </c>
      <c r="H34" s="35">
        <v>4660</v>
      </c>
    </row>
    <row r="35" spans="1:8" s="37" customFormat="1" ht="9" customHeight="1">
      <c r="A35" s="38" t="s">
        <v>40</v>
      </c>
      <c r="B35" s="35">
        <v>2705</v>
      </c>
      <c r="C35" s="35">
        <v>4</v>
      </c>
      <c r="D35" s="35">
        <v>14061</v>
      </c>
      <c r="E35" s="35">
        <v>292</v>
      </c>
      <c r="F35" s="35">
        <v>169</v>
      </c>
      <c r="G35" s="36">
        <v>123</v>
      </c>
      <c r="H35" s="35">
        <v>4037</v>
      </c>
    </row>
    <row r="36" spans="1:8" s="37" customFormat="1" ht="9" customHeight="1">
      <c r="A36" s="39" t="s">
        <v>41</v>
      </c>
      <c r="B36" s="34">
        <v>1277</v>
      </c>
      <c r="C36" s="34">
        <v>34</v>
      </c>
      <c r="D36" s="34">
        <v>5962</v>
      </c>
      <c r="E36" s="34">
        <v>152</v>
      </c>
      <c r="F36" s="35">
        <v>15</v>
      </c>
      <c r="G36" s="36">
        <v>137</v>
      </c>
      <c r="H36" s="34">
        <v>861</v>
      </c>
    </row>
    <row r="37" spans="1:8" s="37" customFormat="1" ht="9" customHeight="1">
      <c r="A37" s="38" t="s">
        <v>42</v>
      </c>
      <c r="B37" s="35">
        <v>134</v>
      </c>
      <c r="C37" s="35">
        <v>1</v>
      </c>
      <c r="D37" s="35">
        <v>907</v>
      </c>
      <c r="E37" s="35">
        <v>35</v>
      </c>
      <c r="F37" s="35">
        <v>2</v>
      </c>
      <c r="G37" s="36">
        <v>33</v>
      </c>
      <c r="H37" s="35">
        <v>128</v>
      </c>
    </row>
    <row r="38" spans="1:8" s="37" customFormat="1" ht="9" customHeight="1">
      <c r="A38" s="38" t="s">
        <v>43</v>
      </c>
      <c r="B38" s="35">
        <v>109</v>
      </c>
      <c r="C38" s="35">
        <v>1</v>
      </c>
      <c r="D38" s="35">
        <v>1216</v>
      </c>
      <c r="E38" s="35">
        <v>2</v>
      </c>
      <c r="F38" s="35">
        <v>1</v>
      </c>
      <c r="G38" s="36">
        <v>1</v>
      </c>
      <c r="H38" s="35">
        <v>119</v>
      </c>
    </row>
    <row r="39" spans="1:8" s="37" customFormat="1" ht="9" customHeight="1">
      <c r="A39" s="38" t="s">
        <v>44</v>
      </c>
      <c r="B39" s="35">
        <v>606</v>
      </c>
      <c r="C39" s="35">
        <v>4</v>
      </c>
      <c r="D39" s="35">
        <v>1054</v>
      </c>
      <c r="E39" s="35">
        <v>21</v>
      </c>
      <c r="F39" s="35">
        <v>0</v>
      </c>
      <c r="G39" s="36">
        <v>21</v>
      </c>
      <c r="H39" s="35">
        <v>218</v>
      </c>
    </row>
    <row r="40" spans="1:8" s="37" customFormat="1" ht="9" customHeight="1">
      <c r="A40" s="39" t="s">
        <v>45</v>
      </c>
      <c r="B40" s="34">
        <v>802</v>
      </c>
      <c r="C40" s="34">
        <v>13</v>
      </c>
      <c r="D40" s="34">
        <v>1469</v>
      </c>
      <c r="E40" s="34">
        <v>49</v>
      </c>
      <c r="F40" s="35">
        <v>19</v>
      </c>
      <c r="G40" s="36">
        <v>30</v>
      </c>
      <c r="H40" s="34">
        <v>827</v>
      </c>
    </row>
    <row r="41" spans="1:8" s="32" customFormat="1" ht="9" customHeight="1">
      <c r="A41" s="28" t="s">
        <v>46</v>
      </c>
      <c r="B41" s="29">
        <v>9466</v>
      </c>
      <c r="C41" s="29">
        <v>111</v>
      </c>
      <c r="D41" s="29">
        <v>78842</v>
      </c>
      <c r="E41" s="29">
        <v>3439</v>
      </c>
      <c r="F41" s="30">
        <v>2229</v>
      </c>
      <c r="G41" s="31">
        <v>1210</v>
      </c>
      <c r="H41" s="29">
        <v>22420</v>
      </c>
    </row>
    <row r="42" spans="1:8" s="37" customFormat="1" ht="9" customHeight="1">
      <c r="A42" s="39" t="s">
        <v>47</v>
      </c>
      <c r="B42" s="34">
        <v>874</v>
      </c>
      <c r="C42" s="34">
        <v>10</v>
      </c>
      <c r="D42" s="34">
        <v>4197</v>
      </c>
      <c r="E42" s="34">
        <v>157</v>
      </c>
      <c r="F42" s="35">
        <v>83</v>
      </c>
      <c r="G42" s="36">
        <v>74</v>
      </c>
      <c r="H42" s="34">
        <v>1198</v>
      </c>
    </row>
    <row r="43" spans="1:8" s="37" customFormat="1" ht="9" customHeight="1">
      <c r="A43" s="38" t="s">
        <v>48</v>
      </c>
      <c r="B43" s="35">
        <v>412</v>
      </c>
      <c r="C43" s="35">
        <v>1</v>
      </c>
      <c r="D43" s="35">
        <v>1054</v>
      </c>
      <c r="E43" s="35">
        <v>59</v>
      </c>
      <c r="F43" s="35">
        <v>32</v>
      </c>
      <c r="G43" s="36">
        <v>27</v>
      </c>
      <c r="H43" s="35">
        <v>372</v>
      </c>
    </row>
    <row r="44" spans="1:8" s="37" customFormat="1" ht="9" customHeight="1">
      <c r="A44" s="38" t="s">
        <v>49</v>
      </c>
      <c r="B44" s="35">
        <v>98</v>
      </c>
      <c r="C44" s="35">
        <v>1</v>
      </c>
      <c r="D44" s="35">
        <v>550</v>
      </c>
      <c r="E44" s="35">
        <v>8</v>
      </c>
      <c r="F44" s="35">
        <v>3</v>
      </c>
      <c r="G44" s="36">
        <v>5</v>
      </c>
      <c r="H44" s="35">
        <v>141</v>
      </c>
    </row>
    <row r="45" spans="1:8" s="37" customFormat="1" ht="9" customHeight="1">
      <c r="A45" s="39" t="s">
        <v>50</v>
      </c>
      <c r="B45" s="34">
        <v>1669</v>
      </c>
      <c r="C45" s="34">
        <v>14</v>
      </c>
      <c r="D45" s="34">
        <v>32865</v>
      </c>
      <c r="E45" s="34">
        <v>2501</v>
      </c>
      <c r="F45" s="35">
        <v>1783</v>
      </c>
      <c r="G45" s="36">
        <v>718</v>
      </c>
      <c r="H45" s="34">
        <v>12212</v>
      </c>
    </row>
    <row r="46" spans="1:8" s="37" customFormat="1" ht="9" customHeight="1">
      <c r="A46" s="38" t="s">
        <v>51</v>
      </c>
      <c r="B46" s="35">
        <v>144</v>
      </c>
      <c r="C46" s="35">
        <v>0</v>
      </c>
      <c r="D46" s="35">
        <v>3805</v>
      </c>
      <c r="E46" s="35">
        <v>537</v>
      </c>
      <c r="F46" s="35">
        <v>446</v>
      </c>
      <c r="G46" s="36">
        <v>91</v>
      </c>
      <c r="H46" s="35">
        <v>4143</v>
      </c>
    </row>
    <row r="47" spans="1:8" s="37" customFormat="1" ht="9" customHeight="1">
      <c r="A47" s="38" t="s">
        <v>52</v>
      </c>
      <c r="B47" s="35">
        <v>763</v>
      </c>
      <c r="C47" s="35">
        <v>11</v>
      </c>
      <c r="D47" s="35">
        <v>10150</v>
      </c>
      <c r="E47" s="35">
        <v>415</v>
      </c>
      <c r="F47" s="35">
        <v>293</v>
      </c>
      <c r="G47" s="36">
        <v>122</v>
      </c>
      <c r="H47" s="35">
        <v>3298</v>
      </c>
    </row>
    <row r="48" spans="1:8" s="37" customFormat="1" ht="9" customHeight="1">
      <c r="A48" s="38" t="s">
        <v>53</v>
      </c>
      <c r="B48" s="35">
        <v>198</v>
      </c>
      <c r="C48" s="35">
        <v>0</v>
      </c>
      <c r="D48" s="35">
        <v>8854</v>
      </c>
      <c r="E48" s="35">
        <v>1489</v>
      </c>
      <c r="F48" s="35">
        <v>1012</v>
      </c>
      <c r="G48" s="36">
        <v>477</v>
      </c>
      <c r="H48" s="35">
        <v>632</v>
      </c>
    </row>
    <row r="49" spans="1:8" s="37" customFormat="1" ht="9" customHeight="1">
      <c r="A49" s="38" t="s">
        <v>54</v>
      </c>
      <c r="B49" s="35">
        <v>514</v>
      </c>
      <c r="C49" s="35">
        <v>0</v>
      </c>
      <c r="D49" s="35">
        <v>9736</v>
      </c>
      <c r="E49" s="35">
        <v>35</v>
      </c>
      <c r="F49" s="35">
        <v>14</v>
      </c>
      <c r="G49" s="36">
        <v>21</v>
      </c>
      <c r="H49" s="35">
        <v>4058</v>
      </c>
    </row>
    <row r="50" spans="1:8" s="37" customFormat="1" ht="9" customHeight="1">
      <c r="A50" s="39" t="s">
        <v>55</v>
      </c>
      <c r="B50" s="34">
        <v>6923</v>
      </c>
      <c r="C50" s="34">
        <v>87</v>
      </c>
      <c r="D50" s="34">
        <v>41780</v>
      </c>
      <c r="E50" s="34">
        <v>781</v>
      </c>
      <c r="F50" s="35">
        <v>363</v>
      </c>
      <c r="G50" s="36">
        <v>418</v>
      </c>
      <c r="H50" s="34">
        <v>9010</v>
      </c>
    </row>
    <row r="51" spans="1:8" s="37" customFormat="1" ht="9" customHeight="1">
      <c r="A51" s="38" t="s">
        <v>56</v>
      </c>
      <c r="B51" s="35">
        <v>3713</v>
      </c>
      <c r="C51" s="35">
        <v>49</v>
      </c>
      <c r="D51" s="35">
        <v>16096</v>
      </c>
      <c r="E51" s="35">
        <v>475</v>
      </c>
      <c r="F51" s="35">
        <v>247</v>
      </c>
      <c r="G51" s="36">
        <v>228</v>
      </c>
      <c r="H51" s="35">
        <v>6119</v>
      </c>
    </row>
    <row r="52" spans="1:8" s="37" customFormat="1" ht="9" customHeight="1">
      <c r="A52" s="38" t="s">
        <v>57</v>
      </c>
      <c r="B52" s="35">
        <v>2245</v>
      </c>
      <c r="C52" s="35">
        <v>11</v>
      </c>
      <c r="D52" s="35">
        <v>20471</v>
      </c>
      <c r="E52" s="35">
        <v>121</v>
      </c>
      <c r="F52" s="35">
        <v>42</v>
      </c>
      <c r="G52" s="36">
        <v>79</v>
      </c>
      <c r="H52" s="35">
        <v>2047</v>
      </c>
    </row>
    <row r="53" spans="1:8" s="37" customFormat="1" ht="9" customHeight="1">
      <c r="A53" s="38" t="s">
        <v>58</v>
      </c>
      <c r="B53" s="35">
        <v>395</v>
      </c>
      <c r="C53" s="35">
        <v>9</v>
      </c>
      <c r="D53" s="35">
        <v>2452</v>
      </c>
      <c r="E53" s="35">
        <v>27</v>
      </c>
      <c r="F53" s="35">
        <v>14</v>
      </c>
      <c r="G53" s="36">
        <v>13</v>
      </c>
      <c r="H53" s="35">
        <v>270</v>
      </c>
    </row>
    <row r="54" spans="1:8" s="32" customFormat="1" ht="9" customHeight="1">
      <c r="A54" s="28" t="s">
        <v>59</v>
      </c>
      <c r="B54" s="29">
        <v>10358</v>
      </c>
      <c r="C54" s="29">
        <v>311</v>
      </c>
      <c r="D54" s="29">
        <v>37302</v>
      </c>
      <c r="E54" s="29">
        <v>2169</v>
      </c>
      <c r="F54" s="30">
        <v>862</v>
      </c>
      <c r="G54" s="31">
        <v>1307</v>
      </c>
      <c r="H54" s="29">
        <v>11756</v>
      </c>
    </row>
    <row r="55" spans="1:8" s="37" customFormat="1" ht="9" customHeight="1">
      <c r="A55" s="39" t="s">
        <v>60</v>
      </c>
      <c r="B55" s="34">
        <v>733</v>
      </c>
      <c r="C55" s="34">
        <v>31</v>
      </c>
      <c r="D55" s="34">
        <v>3195</v>
      </c>
      <c r="E55" s="34">
        <v>177</v>
      </c>
      <c r="F55" s="35">
        <v>78</v>
      </c>
      <c r="G55" s="36">
        <v>99</v>
      </c>
      <c r="H55" s="34">
        <v>4485</v>
      </c>
    </row>
    <row r="56" spans="1:8" s="37" customFormat="1" ht="9" customHeight="1">
      <c r="A56" s="38" t="s">
        <v>61</v>
      </c>
      <c r="B56" s="35">
        <v>646</v>
      </c>
      <c r="C56" s="35">
        <v>28</v>
      </c>
      <c r="D56" s="35">
        <v>2887</v>
      </c>
      <c r="E56" s="35">
        <v>137</v>
      </c>
      <c r="F56" s="35">
        <v>53</v>
      </c>
      <c r="G56" s="36">
        <v>84</v>
      </c>
      <c r="H56" s="35">
        <v>4379</v>
      </c>
    </row>
    <row r="57" spans="1:8" s="37" customFormat="1" ht="9" customHeight="1">
      <c r="A57" s="39" t="s">
        <v>62</v>
      </c>
      <c r="B57" s="34">
        <v>9625</v>
      </c>
      <c r="C57" s="34">
        <v>280</v>
      </c>
      <c r="D57" s="34">
        <v>34107</v>
      </c>
      <c r="E57" s="34">
        <v>1992</v>
      </c>
      <c r="F57" s="35">
        <v>784</v>
      </c>
      <c r="G57" s="36">
        <v>1208</v>
      </c>
      <c r="H57" s="34">
        <v>7271</v>
      </c>
    </row>
    <row r="58" spans="1:8" s="37" customFormat="1" ht="9" customHeight="1">
      <c r="A58" s="38" t="s">
        <v>63</v>
      </c>
      <c r="B58" s="35">
        <v>663</v>
      </c>
      <c r="C58" s="35">
        <v>13</v>
      </c>
      <c r="D58" s="35">
        <v>1405</v>
      </c>
      <c r="E58" s="35">
        <v>100</v>
      </c>
      <c r="F58" s="35">
        <v>24</v>
      </c>
      <c r="G58" s="36">
        <v>76</v>
      </c>
      <c r="H58" s="35">
        <v>463</v>
      </c>
    </row>
    <row r="59" spans="1:8" s="37" customFormat="1" ht="9" customHeight="1">
      <c r="A59" s="38" t="s">
        <v>64</v>
      </c>
      <c r="B59" s="35">
        <v>1856</v>
      </c>
      <c r="C59" s="35">
        <v>65</v>
      </c>
      <c r="D59" s="35">
        <v>4554</v>
      </c>
      <c r="E59" s="35">
        <v>340</v>
      </c>
      <c r="F59" s="35">
        <v>107</v>
      </c>
      <c r="G59" s="36">
        <v>233</v>
      </c>
      <c r="H59" s="35">
        <v>1762</v>
      </c>
    </row>
    <row r="60" spans="1:8" s="37" customFormat="1" ht="9" customHeight="1">
      <c r="A60" s="38" t="s">
        <v>65</v>
      </c>
      <c r="B60" s="35">
        <v>519</v>
      </c>
      <c r="C60" s="35">
        <v>17</v>
      </c>
      <c r="D60" s="35">
        <v>1881</v>
      </c>
      <c r="E60" s="35">
        <v>383</v>
      </c>
      <c r="F60" s="35">
        <v>156</v>
      </c>
      <c r="G60" s="36">
        <v>227</v>
      </c>
      <c r="H60" s="35">
        <v>1195</v>
      </c>
    </row>
    <row r="61" spans="1:8" s="37" customFormat="1" ht="9" customHeight="1">
      <c r="A61" s="38" t="s">
        <v>66</v>
      </c>
      <c r="B61" s="35">
        <v>816</v>
      </c>
      <c r="C61" s="35">
        <v>95</v>
      </c>
      <c r="D61" s="35">
        <v>2618</v>
      </c>
      <c r="E61" s="35">
        <v>168</v>
      </c>
      <c r="F61" s="35">
        <v>62</v>
      </c>
      <c r="G61" s="36">
        <v>106</v>
      </c>
      <c r="H61" s="35">
        <v>1095</v>
      </c>
    </row>
    <row r="62" spans="1:8" s="37" customFormat="1" ht="9" customHeight="1">
      <c r="A62" s="38" t="s">
        <v>67</v>
      </c>
      <c r="B62" s="35">
        <v>489</v>
      </c>
      <c r="C62" s="35">
        <v>1</v>
      </c>
      <c r="D62" s="35">
        <v>4876</v>
      </c>
      <c r="E62" s="35">
        <v>133</v>
      </c>
      <c r="F62" s="35">
        <v>34</v>
      </c>
      <c r="G62" s="35">
        <v>99</v>
      </c>
      <c r="H62" s="35">
        <v>314</v>
      </c>
    </row>
    <row r="63" spans="1:8" s="37" customFormat="1" ht="9" customHeight="1">
      <c r="A63" s="38" t="s">
        <v>68</v>
      </c>
      <c r="B63" s="35">
        <v>3594</v>
      </c>
      <c r="C63" s="35">
        <v>17</v>
      </c>
      <c r="D63" s="35">
        <v>11765</v>
      </c>
      <c r="E63" s="35">
        <v>321</v>
      </c>
      <c r="F63" s="35">
        <v>240</v>
      </c>
      <c r="G63" s="36">
        <v>81</v>
      </c>
      <c r="H63" s="35">
        <v>738</v>
      </c>
    </row>
    <row r="64" spans="1:8" s="32" customFormat="1" ht="9" customHeight="1">
      <c r="A64" s="28" t="s">
        <v>69</v>
      </c>
      <c r="B64" s="29">
        <v>111</v>
      </c>
      <c r="C64" s="29">
        <v>4</v>
      </c>
      <c r="D64" s="29">
        <v>382</v>
      </c>
      <c r="E64" s="29">
        <v>37</v>
      </c>
      <c r="F64" s="29">
        <v>23</v>
      </c>
      <c r="G64" s="42">
        <v>14</v>
      </c>
      <c r="H64" s="29">
        <v>144</v>
      </c>
    </row>
    <row r="65" spans="1:8" s="44" customFormat="1" ht="9" customHeight="1">
      <c r="A65" s="43" t="s">
        <v>70</v>
      </c>
      <c r="B65" s="29">
        <v>42</v>
      </c>
      <c r="C65" s="29">
        <v>0</v>
      </c>
      <c r="D65" s="29">
        <v>136</v>
      </c>
      <c r="E65" s="29">
        <v>51</v>
      </c>
      <c r="F65" s="30">
        <v>48</v>
      </c>
      <c r="G65" s="31">
        <v>3</v>
      </c>
      <c r="H65" s="29">
        <v>35</v>
      </c>
    </row>
    <row r="66" spans="1:8" s="32" customFormat="1" ht="9" customHeight="1">
      <c r="A66" s="28" t="s">
        <v>71</v>
      </c>
      <c r="B66" s="29">
        <v>101178</v>
      </c>
      <c r="C66" s="29">
        <v>2860</v>
      </c>
      <c r="D66" s="29">
        <v>331369</v>
      </c>
      <c r="E66" s="29">
        <v>36497</v>
      </c>
      <c r="F66" s="30">
        <v>19482</v>
      </c>
      <c r="G66" s="31">
        <v>17015</v>
      </c>
      <c r="H66" s="29">
        <v>143242</v>
      </c>
    </row>
    <row r="67" spans="1:8" s="37" customFormat="1" ht="9" customHeight="1">
      <c r="A67" s="38" t="s">
        <v>72</v>
      </c>
      <c r="B67" s="29"/>
      <c r="C67" s="29"/>
      <c r="D67" s="29"/>
      <c r="E67" s="29"/>
      <c r="F67" s="30"/>
      <c r="G67" s="31"/>
      <c r="H67" s="29"/>
    </row>
    <row r="68" spans="1:8" s="37" customFormat="1" ht="9" customHeight="1">
      <c r="A68" s="45" t="s">
        <v>73</v>
      </c>
      <c r="B68" s="46">
        <v>89621</v>
      </c>
      <c r="C68" s="46">
        <v>2199</v>
      </c>
      <c r="D68" s="46">
        <v>284040</v>
      </c>
      <c r="E68" s="46">
        <v>26797</v>
      </c>
      <c r="F68" s="46">
        <v>12187</v>
      </c>
      <c r="G68" s="36">
        <v>14610</v>
      </c>
      <c r="H68" s="46">
        <v>129082</v>
      </c>
    </row>
    <row r="69" spans="1:8" s="37" customFormat="1" ht="9" customHeight="1">
      <c r="A69" s="47"/>
      <c r="B69" s="48"/>
      <c r="C69" s="48"/>
      <c r="D69" s="49"/>
      <c r="E69" s="49"/>
      <c r="F69" s="49"/>
      <c r="G69" s="49"/>
      <c r="H69" s="49"/>
    </row>
    <row r="70" spans="1:8" s="37" customFormat="1" ht="9" customHeight="1">
      <c r="A70" s="50"/>
      <c r="B70" s="51"/>
      <c r="C70" s="51"/>
      <c r="D70" s="52"/>
      <c r="E70" s="52"/>
      <c r="F70" s="52"/>
      <c r="G70" s="52"/>
      <c r="H70" s="52"/>
    </row>
    <row r="71" spans="1:8" ht="9" customHeight="1">
      <c r="A71" s="53" t="s">
        <v>99</v>
      </c>
      <c r="H71" s="13"/>
    </row>
    <row r="72" spans="1:8" s="56" customFormat="1" ht="9" customHeight="1">
      <c r="A72" s="54"/>
      <c r="B72" s="55"/>
      <c r="C72" s="55"/>
      <c r="D72" s="55"/>
      <c r="H72" s="57"/>
    </row>
    <row r="73" ht="9" customHeight="1"/>
    <row r="75" ht="9">
      <c r="A75" s="59"/>
    </row>
    <row r="84" ht="9">
      <c r="A84" s="59"/>
    </row>
    <row r="132" ht="9">
      <c r="A132" s="59"/>
    </row>
    <row r="141" ht="9">
      <c r="A141" s="59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&amp;C93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E9" sqref="E9"/>
    </sheetView>
  </sheetViews>
  <sheetFormatPr defaultColWidth="9.140625" defaultRowHeight="12.75"/>
  <cols>
    <col min="1" max="1" width="18.28125" style="58" customWidth="1"/>
    <col min="2" max="9" width="8.28125" style="3" customWidth="1"/>
    <col min="10" max="16384" width="8.8515625" style="3" customWidth="1"/>
  </cols>
  <sheetData>
    <row r="1" spans="1:5" ht="12" customHeight="1">
      <c r="A1" s="1" t="s">
        <v>100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9" ht="9" customHeight="1">
      <c r="A3" s="6"/>
      <c r="B3" s="7"/>
      <c r="C3" s="8"/>
      <c r="D3" s="7"/>
      <c r="E3" s="9"/>
      <c r="F3" s="10"/>
      <c r="G3" s="11"/>
      <c r="H3" s="7"/>
      <c r="I3" s="21"/>
    </row>
    <row r="4" spans="1:9" ht="9" customHeight="1">
      <c r="A4" s="12" t="s">
        <v>0</v>
      </c>
      <c r="B4" s="15" t="s">
        <v>74</v>
      </c>
      <c r="C4" s="60" t="s">
        <v>75</v>
      </c>
      <c r="D4" s="15" t="s">
        <v>76</v>
      </c>
      <c r="E4" s="60" t="s">
        <v>77</v>
      </c>
      <c r="F4" s="60" t="s">
        <v>78</v>
      </c>
      <c r="G4" s="60" t="s">
        <v>79</v>
      </c>
      <c r="H4" s="60" t="s">
        <v>80</v>
      </c>
      <c r="I4" s="60" t="s">
        <v>81</v>
      </c>
    </row>
    <row r="5" spans="1:9" s="24" customFormat="1" ht="9" customHeight="1">
      <c r="A5" s="18" t="s">
        <v>8</v>
      </c>
      <c r="B5" s="61" t="s">
        <v>82</v>
      </c>
      <c r="C5" s="19"/>
      <c r="D5" s="21" t="s">
        <v>83</v>
      </c>
      <c r="E5" s="48"/>
      <c r="F5" s="48"/>
      <c r="G5" s="48"/>
      <c r="H5" s="48"/>
      <c r="I5" s="48"/>
    </row>
    <row r="6" spans="1:9" s="27" customFormat="1" ht="9" customHeight="1">
      <c r="A6" s="25"/>
      <c r="B6" s="26"/>
      <c r="C6" s="26"/>
      <c r="D6" s="26"/>
      <c r="E6" s="26"/>
      <c r="F6" s="26"/>
      <c r="G6" s="26"/>
      <c r="H6" s="26"/>
      <c r="I6" s="26"/>
    </row>
    <row r="7" spans="1:9" s="32" customFormat="1" ht="9" customHeight="1">
      <c r="A7" s="28" t="s">
        <v>12</v>
      </c>
      <c r="B7" s="29">
        <v>27131</v>
      </c>
      <c r="C7" s="29">
        <v>14408</v>
      </c>
      <c r="D7" s="29">
        <v>51474</v>
      </c>
      <c r="E7" s="29">
        <v>49076</v>
      </c>
      <c r="F7" s="29">
        <v>16146</v>
      </c>
      <c r="G7" s="29">
        <v>23775</v>
      </c>
      <c r="H7" s="29">
        <v>103719</v>
      </c>
      <c r="I7" s="29">
        <v>12414</v>
      </c>
    </row>
    <row r="8" spans="1:9" s="37" customFormat="1" ht="9" customHeight="1">
      <c r="A8" s="33" t="s">
        <v>13</v>
      </c>
      <c r="B8" s="34">
        <v>3682</v>
      </c>
      <c r="C8" s="34">
        <v>5568</v>
      </c>
      <c r="D8" s="34">
        <v>8938</v>
      </c>
      <c r="E8" s="34">
        <v>10842</v>
      </c>
      <c r="F8" s="34">
        <v>3131</v>
      </c>
      <c r="G8" s="34">
        <v>3456</v>
      </c>
      <c r="H8" s="34">
        <v>35462</v>
      </c>
      <c r="I8" s="34">
        <v>1317</v>
      </c>
    </row>
    <row r="9" spans="1:9" s="37" customFormat="1" ht="9" customHeight="1">
      <c r="A9" s="38" t="s">
        <v>14</v>
      </c>
      <c r="B9" s="35">
        <v>466</v>
      </c>
      <c r="C9" s="35">
        <v>1446</v>
      </c>
      <c r="D9" s="35">
        <v>1686</v>
      </c>
      <c r="E9" s="35">
        <v>1540</v>
      </c>
      <c r="F9" s="35">
        <v>348</v>
      </c>
      <c r="G9" s="35">
        <v>389</v>
      </c>
      <c r="H9" s="35">
        <v>6184</v>
      </c>
      <c r="I9" s="35">
        <v>303</v>
      </c>
    </row>
    <row r="10" spans="1:9" s="37" customFormat="1" ht="9" customHeight="1">
      <c r="A10" s="38" t="s">
        <v>15</v>
      </c>
      <c r="B10" s="35">
        <v>693</v>
      </c>
      <c r="C10" s="35">
        <v>1435</v>
      </c>
      <c r="D10" s="35">
        <v>1600</v>
      </c>
      <c r="E10" s="35">
        <v>3667</v>
      </c>
      <c r="F10" s="35">
        <v>753</v>
      </c>
      <c r="G10" s="35">
        <v>910</v>
      </c>
      <c r="H10" s="35">
        <v>5378</v>
      </c>
      <c r="I10" s="35">
        <v>285</v>
      </c>
    </row>
    <row r="11" spans="1:9" s="37" customFormat="1" ht="9" customHeight="1">
      <c r="A11" s="38" t="s">
        <v>16</v>
      </c>
      <c r="B11" s="35">
        <v>611</v>
      </c>
      <c r="C11" s="35">
        <v>815</v>
      </c>
      <c r="D11" s="35">
        <v>1473</v>
      </c>
      <c r="E11" s="35">
        <v>2063</v>
      </c>
      <c r="F11" s="35">
        <v>570</v>
      </c>
      <c r="G11" s="35">
        <v>448</v>
      </c>
      <c r="H11" s="35">
        <v>5821</v>
      </c>
      <c r="I11" s="35">
        <v>191</v>
      </c>
    </row>
    <row r="12" spans="1:9" s="37" customFormat="1" ht="9" customHeight="1">
      <c r="A12" s="38" t="s">
        <v>17</v>
      </c>
      <c r="B12" s="35">
        <v>361</v>
      </c>
      <c r="C12" s="35">
        <v>442</v>
      </c>
      <c r="D12" s="35">
        <v>1159</v>
      </c>
      <c r="E12" s="35">
        <v>756</v>
      </c>
      <c r="F12" s="35">
        <v>314</v>
      </c>
      <c r="G12" s="35">
        <v>276</v>
      </c>
      <c r="H12" s="35">
        <v>7925</v>
      </c>
      <c r="I12" s="35">
        <v>128</v>
      </c>
    </row>
    <row r="13" spans="1:9" s="37" customFormat="1" ht="9" customHeight="1">
      <c r="A13" s="39" t="s">
        <v>18</v>
      </c>
      <c r="B13" s="34">
        <v>23204</v>
      </c>
      <c r="C13" s="34">
        <v>7350</v>
      </c>
      <c r="D13" s="34">
        <v>39912</v>
      </c>
      <c r="E13" s="34">
        <v>36300</v>
      </c>
      <c r="F13" s="34">
        <v>12777</v>
      </c>
      <c r="G13" s="34">
        <v>19938</v>
      </c>
      <c r="H13" s="34">
        <v>66056</v>
      </c>
      <c r="I13" s="34">
        <v>10975</v>
      </c>
    </row>
    <row r="14" spans="1:9" s="40" customFormat="1" ht="9" customHeight="1">
      <c r="A14" s="38" t="s">
        <v>19</v>
      </c>
      <c r="B14" s="35">
        <v>4040</v>
      </c>
      <c r="C14" s="35">
        <v>4476</v>
      </c>
      <c r="D14" s="35">
        <v>17353</v>
      </c>
      <c r="E14" s="35">
        <v>19405</v>
      </c>
      <c r="F14" s="35">
        <v>5723</v>
      </c>
      <c r="G14" s="35">
        <v>7839</v>
      </c>
      <c r="H14" s="35">
        <v>12795</v>
      </c>
      <c r="I14" s="35">
        <v>4304</v>
      </c>
    </row>
    <row r="15" spans="1:9" s="40" customFormat="1" ht="9" customHeight="1">
      <c r="A15" s="38" t="s">
        <v>20</v>
      </c>
      <c r="B15" s="35">
        <v>1649</v>
      </c>
      <c r="C15" s="35">
        <v>115</v>
      </c>
      <c r="D15" s="35">
        <v>1186</v>
      </c>
      <c r="E15" s="35">
        <v>457</v>
      </c>
      <c r="F15" s="35">
        <v>100</v>
      </c>
      <c r="G15" s="35">
        <v>529</v>
      </c>
      <c r="H15" s="35">
        <v>748</v>
      </c>
      <c r="I15" s="35">
        <v>71</v>
      </c>
    </row>
    <row r="16" spans="1:9" s="40" customFormat="1" ht="9" customHeight="1">
      <c r="A16" s="38" t="s">
        <v>21</v>
      </c>
      <c r="B16" s="35">
        <v>4326</v>
      </c>
      <c r="C16" s="35">
        <v>201</v>
      </c>
      <c r="D16" s="35">
        <v>1378</v>
      </c>
      <c r="E16" s="35">
        <v>450</v>
      </c>
      <c r="F16" s="35">
        <v>126</v>
      </c>
      <c r="G16" s="35">
        <v>516</v>
      </c>
      <c r="H16" s="35">
        <v>1064</v>
      </c>
      <c r="I16" s="35">
        <v>135</v>
      </c>
    </row>
    <row r="17" spans="1:9" s="40" customFormat="1" ht="9" customHeight="1">
      <c r="A17" s="41" t="s">
        <v>22</v>
      </c>
      <c r="B17" s="35">
        <v>5632</v>
      </c>
      <c r="C17" s="35">
        <v>296</v>
      </c>
      <c r="D17" s="35">
        <v>2588</v>
      </c>
      <c r="E17" s="35">
        <v>2157</v>
      </c>
      <c r="F17" s="35">
        <v>590</v>
      </c>
      <c r="G17" s="35">
        <v>867</v>
      </c>
      <c r="H17" s="35">
        <v>3024</v>
      </c>
      <c r="I17" s="35">
        <v>819</v>
      </c>
    </row>
    <row r="18" spans="1:9" s="40" customFormat="1" ht="9" customHeight="1">
      <c r="A18" s="38" t="s">
        <v>23</v>
      </c>
      <c r="B18" s="35">
        <v>676</v>
      </c>
      <c r="C18" s="35">
        <v>47</v>
      </c>
      <c r="D18" s="35">
        <v>2271</v>
      </c>
      <c r="E18" s="35">
        <v>1382</v>
      </c>
      <c r="F18" s="35">
        <v>1592</v>
      </c>
      <c r="G18" s="35">
        <v>3735</v>
      </c>
      <c r="H18" s="35">
        <v>2901</v>
      </c>
      <c r="I18" s="35">
        <v>2034</v>
      </c>
    </row>
    <row r="19" spans="1:9" s="37" customFormat="1" ht="9" customHeight="1">
      <c r="A19" s="38" t="s">
        <v>24</v>
      </c>
      <c r="B19" s="35">
        <v>311</v>
      </c>
      <c r="C19" s="35">
        <v>328</v>
      </c>
      <c r="D19" s="35">
        <v>2014</v>
      </c>
      <c r="E19" s="35">
        <v>2126</v>
      </c>
      <c r="F19" s="35">
        <v>929</v>
      </c>
      <c r="G19" s="35">
        <v>1122</v>
      </c>
      <c r="H19" s="35">
        <v>13107</v>
      </c>
      <c r="I19" s="35">
        <v>707</v>
      </c>
    </row>
    <row r="20" spans="1:9" s="37" customFormat="1" ht="9" customHeight="1">
      <c r="A20" s="38" t="s">
        <v>25</v>
      </c>
      <c r="B20" s="35">
        <v>2009</v>
      </c>
      <c r="C20" s="35">
        <v>637</v>
      </c>
      <c r="D20" s="35">
        <v>5569</v>
      </c>
      <c r="E20" s="35">
        <v>6292</v>
      </c>
      <c r="F20" s="35">
        <v>2101</v>
      </c>
      <c r="G20" s="35">
        <v>2515</v>
      </c>
      <c r="H20" s="35">
        <v>22952</v>
      </c>
      <c r="I20" s="35">
        <v>1339</v>
      </c>
    </row>
    <row r="21" spans="1:9" s="37" customFormat="1" ht="9" customHeight="1">
      <c r="A21" s="38" t="s">
        <v>26</v>
      </c>
      <c r="B21" s="35">
        <v>383</v>
      </c>
      <c r="C21" s="35">
        <v>364</v>
      </c>
      <c r="D21" s="35">
        <v>1511</v>
      </c>
      <c r="E21" s="35">
        <v>1262</v>
      </c>
      <c r="F21" s="35">
        <v>426</v>
      </c>
      <c r="G21" s="35">
        <v>920</v>
      </c>
      <c r="H21" s="35">
        <v>1574</v>
      </c>
      <c r="I21" s="35">
        <v>319</v>
      </c>
    </row>
    <row r="22" spans="1:9" s="40" customFormat="1" ht="9" customHeight="1">
      <c r="A22" s="38" t="s">
        <v>27</v>
      </c>
      <c r="B22" s="35">
        <v>2840</v>
      </c>
      <c r="C22" s="35">
        <v>7</v>
      </c>
      <c r="D22" s="35">
        <v>73</v>
      </c>
      <c r="E22" s="35">
        <v>46</v>
      </c>
      <c r="F22" s="35">
        <v>24</v>
      </c>
      <c r="G22" s="35">
        <v>27</v>
      </c>
      <c r="H22" s="35">
        <v>150</v>
      </c>
      <c r="I22" s="35">
        <v>8</v>
      </c>
    </row>
    <row r="23" spans="1:9" s="37" customFormat="1" ht="9" customHeight="1">
      <c r="A23" s="39" t="s">
        <v>28</v>
      </c>
      <c r="B23" s="34">
        <v>245</v>
      </c>
      <c r="C23" s="34">
        <v>1490</v>
      </c>
      <c r="D23" s="34">
        <v>2624</v>
      </c>
      <c r="E23" s="34">
        <v>1934</v>
      </c>
      <c r="F23" s="34">
        <v>238</v>
      </c>
      <c r="G23" s="34">
        <v>381</v>
      </c>
      <c r="H23" s="34">
        <v>2201</v>
      </c>
      <c r="I23" s="34">
        <v>122</v>
      </c>
    </row>
    <row r="24" spans="1:9" s="37" customFormat="1" ht="9" customHeight="1">
      <c r="A24" s="38" t="s">
        <v>29</v>
      </c>
      <c r="B24" s="35">
        <v>207</v>
      </c>
      <c r="C24" s="35">
        <v>808</v>
      </c>
      <c r="D24" s="35">
        <v>587</v>
      </c>
      <c r="E24" s="35">
        <v>1774</v>
      </c>
      <c r="F24" s="35">
        <v>169</v>
      </c>
      <c r="G24" s="35">
        <v>150</v>
      </c>
      <c r="H24" s="35">
        <v>1446</v>
      </c>
      <c r="I24" s="35">
        <v>109</v>
      </c>
    </row>
    <row r="25" spans="1:9" s="32" customFormat="1" ht="9" customHeight="1">
      <c r="A25" s="28" t="s">
        <v>30</v>
      </c>
      <c r="B25" s="29">
        <v>4970</v>
      </c>
      <c r="C25" s="29">
        <v>7865</v>
      </c>
      <c r="D25" s="29">
        <v>55176</v>
      </c>
      <c r="E25" s="29">
        <v>18933</v>
      </c>
      <c r="F25" s="29">
        <v>6759</v>
      </c>
      <c r="G25" s="29">
        <v>11933</v>
      </c>
      <c r="H25" s="29">
        <v>36513</v>
      </c>
      <c r="I25" s="29">
        <v>3071</v>
      </c>
    </row>
    <row r="26" spans="1:9" s="37" customFormat="1" ht="9" customHeight="1">
      <c r="A26" s="39" t="s">
        <v>31</v>
      </c>
      <c r="B26" s="34">
        <v>2076</v>
      </c>
      <c r="C26" s="34">
        <v>6057</v>
      </c>
      <c r="D26" s="34">
        <v>37833</v>
      </c>
      <c r="E26" s="34">
        <v>11627</v>
      </c>
      <c r="F26" s="34">
        <v>5090</v>
      </c>
      <c r="G26" s="34">
        <v>8857</v>
      </c>
      <c r="H26" s="34">
        <v>18624</v>
      </c>
      <c r="I26" s="34">
        <v>2059</v>
      </c>
    </row>
    <row r="27" spans="1:9" s="37" customFormat="1" ht="9" customHeight="1">
      <c r="A27" s="38" t="s">
        <v>32</v>
      </c>
      <c r="B27" s="35">
        <v>461</v>
      </c>
      <c r="C27" s="35">
        <v>236</v>
      </c>
      <c r="D27" s="35">
        <v>1116</v>
      </c>
      <c r="E27" s="35">
        <v>497</v>
      </c>
      <c r="F27" s="35">
        <v>500</v>
      </c>
      <c r="G27" s="35">
        <v>459</v>
      </c>
      <c r="H27" s="35">
        <v>1114</v>
      </c>
      <c r="I27" s="35">
        <v>100</v>
      </c>
    </row>
    <row r="28" spans="1:9" s="37" customFormat="1" ht="9" customHeight="1">
      <c r="A28" s="38" t="s">
        <v>33</v>
      </c>
      <c r="B28" s="35">
        <v>83</v>
      </c>
      <c r="C28" s="35">
        <v>613</v>
      </c>
      <c r="D28" s="35">
        <v>1282</v>
      </c>
      <c r="E28" s="35">
        <v>665</v>
      </c>
      <c r="F28" s="35">
        <v>92</v>
      </c>
      <c r="G28" s="35">
        <v>106</v>
      </c>
      <c r="H28" s="35">
        <v>6468</v>
      </c>
      <c r="I28" s="35">
        <v>134</v>
      </c>
    </row>
    <row r="29" spans="1:9" s="37" customFormat="1" ht="9" customHeight="1">
      <c r="A29" s="38" t="s">
        <v>34</v>
      </c>
      <c r="B29" s="35">
        <v>1042</v>
      </c>
      <c r="C29" s="35">
        <v>4201</v>
      </c>
      <c r="D29" s="35">
        <v>25035</v>
      </c>
      <c r="E29" s="35">
        <v>8514</v>
      </c>
      <c r="F29" s="35">
        <v>3630</v>
      </c>
      <c r="G29" s="35">
        <v>5816</v>
      </c>
      <c r="H29" s="35">
        <v>6367</v>
      </c>
      <c r="I29" s="35">
        <v>1432</v>
      </c>
    </row>
    <row r="30" spans="1:9" s="37" customFormat="1" ht="9" customHeight="1">
      <c r="A30" s="38" t="s">
        <v>35</v>
      </c>
      <c r="B30" s="35">
        <v>468</v>
      </c>
      <c r="C30" s="35">
        <v>985</v>
      </c>
      <c r="D30" s="35">
        <v>10272</v>
      </c>
      <c r="E30" s="35">
        <v>1900</v>
      </c>
      <c r="F30" s="35">
        <v>792</v>
      </c>
      <c r="G30" s="35">
        <v>2447</v>
      </c>
      <c r="H30" s="35">
        <v>4030</v>
      </c>
      <c r="I30" s="35">
        <v>373</v>
      </c>
    </row>
    <row r="31" spans="1:9" s="37" customFormat="1" ht="9" customHeight="1">
      <c r="A31" s="39" t="s">
        <v>36</v>
      </c>
      <c r="B31" s="34">
        <v>2294</v>
      </c>
      <c r="C31" s="34">
        <v>1327</v>
      </c>
      <c r="D31" s="34">
        <v>14016</v>
      </c>
      <c r="E31" s="34">
        <v>4995</v>
      </c>
      <c r="F31" s="34">
        <v>980</v>
      </c>
      <c r="G31" s="34">
        <v>2504</v>
      </c>
      <c r="H31" s="34">
        <v>8175</v>
      </c>
      <c r="I31" s="34">
        <v>650</v>
      </c>
    </row>
    <row r="32" spans="1:9" s="37" customFormat="1" ht="9" customHeight="1">
      <c r="A32" s="38" t="s">
        <v>37</v>
      </c>
      <c r="B32" s="35">
        <v>69</v>
      </c>
      <c r="C32" s="35">
        <v>22</v>
      </c>
      <c r="D32" s="35">
        <v>825</v>
      </c>
      <c r="E32" s="35">
        <v>254</v>
      </c>
      <c r="F32" s="35">
        <v>378</v>
      </c>
      <c r="G32" s="35">
        <v>202</v>
      </c>
      <c r="H32" s="35">
        <v>286</v>
      </c>
      <c r="I32" s="35">
        <v>11</v>
      </c>
    </row>
    <row r="33" spans="1:9" s="37" customFormat="1" ht="9" customHeight="1">
      <c r="A33" s="38" t="s">
        <v>38</v>
      </c>
      <c r="B33" s="35">
        <v>1297</v>
      </c>
      <c r="C33" s="35">
        <v>18</v>
      </c>
      <c r="D33" s="35">
        <v>4290</v>
      </c>
      <c r="E33" s="35">
        <v>65</v>
      </c>
      <c r="F33" s="35">
        <v>14</v>
      </c>
      <c r="G33" s="35">
        <v>157</v>
      </c>
      <c r="H33" s="35">
        <v>419</v>
      </c>
      <c r="I33" s="35">
        <v>4</v>
      </c>
    </row>
    <row r="34" spans="1:9" s="37" customFormat="1" ht="9" customHeight="1">
      <c r="A34" s="38" t="s">
        <v>39</v>
      </c>
      <c r="B34" s="35">
        <v>310</v>
      </c>
      <c r="C34" s="35">
        <v>382</v>
      </c>
      <c r="D34" s="35">
        <v>2889</v>
      </c>
      <c r="E34" s="35">
        <v>888</v>
      </c>
      <c r="F34" s="35">
        <v>434</v>
      </c>
      <c r="G34" s="35">
        <v>923</v>
      </c>
      <c r="H34" s="35">
        <v>2926</v>
      </c>
      <c r="I34" s="35">
        <v>133</v>
      </c>
    </row>
    <row r="35" spans="1:9" s="37" customFormat="1" ht="9" customHeight="1">
      <c r="A35" s="38" t="s">
        <v>40</v>
      </c>
      <c r="B35" s="35">
        <v>381</v>
      </c>
      <c r="C35" s="35">
        <v>718</v>
      </c>
      <c r="D35" s="35">
        <v>4966</v>
      </c>
      <c r="E35" s="35">
        <v>3449</v>
      </c>
      <c r="F35" s="35">
        <v>59</v>
      </c>
      <c r="G35" s="35">
        <v>1049</v>
      </c>
      <c r="H35" s="35">
        <v>1057</v>
      </c>
      <c r="I35" s="35">
        <v>431</v>
      </c>
    </row>
    <row r="36" spans="1:9" s="37" customFormat="1" ht="9" customHeight="1">
      <c r="A36" s="39" t="s">
        <v>41</v>
      </c>
      <c r="B36" s="34">
        <v>314</v>
      </c>
      <c r="C36" s="34">
        <v>370</v>
      </c>
      <c r="D36" s="34">
        <v>2358</v>
      </c>
      <c r="E36" s="34">
        <v>1925</v>
      </c>
      <c r="F36" s="34">
        <v>231</v>
      </c>
      <c r="G36" s="34">
        <v>232</v>
      </c>
      <c r="H36" s="34">
        <v>6786</v>
      </c>
      <c r="I36" s="34">
        <v>270</v>
      </c>
    </row>
    <row r="37" spans="1:9" s="37" customFormat="1" ht="9" customHeight="1">
      <c r="A37" s="38" t="s">
        <v>42</v>
      </c>
      <c r="B37" s="35">
        <v>95</v>
      </c>
      <c r="C37" s="35">
        <v>46</v>
      </c>
      <c r="D37" s="35">
        <v>446</v>
      </c>
      <c r="E37" s="35">
        <v>259</v>
      </c>
      <c r="F37" s="35">
        <v>78</v>
      </c>
      <c r="G37" s="35">
        <v>50</v>
      </c>
      <c r="H37" s="35">
        <v>2158</v>
      </c>
      <c r="I37" s="35">
        <v>82</v>
      </c>
    </row>
    <row r="38" spans="1:9" s="37" customFormat="1" ht="9" customHeight="1">
      <c r="A38" s="38" t="s">
        <v>43</v>
      </c>
      <c r="B38" s="35">
        <v>18</v>
      </c>
      <c r="C38" s="35">
        <v>35</v>
      </c>
      <c r="D38" s="35">
        <v>228</v>
      </c>
      <c r="E38" s="35">
        <v>192</v>
      </c>
      <c r="F38" s="35">
        <v>7</v>
      </c>
      <c r="G38" s="35">
        <v>36</v>
      </c>
      <c r="H38" s="35">
        <v>189</v>
      </c>
      <c r="I38" s="35">
        <v>12</v>
      </c>
    </row>
    <row r="39" spans="1:9" s="37" customFormat="1" ht="9" customHeight="1">
      <c r="A39" s="38" t="s">
        <v>44</v>
      </c>
      <c r="B39" s="35">
        <v>81</v>
      </c>
      <c r="C39" s="35">
        <v>89</v>
      </c>
      <c r="D39" s="35">
        <v>737</v>
      </c>
      <c r="E39" s="35">
        <v>936</v>
      </c>
      <c r="F39" s="35">
        <v>45</v>
      </c>
      <c r="G39" s="35">
        <v>25</v>
      </c>
      <c r="H39" s="35">
        <v>1009</v>
      </c>
      <c r="I39" s="35">
        <v>42</v>
      </c>
    </row>
    <row r="40" spans="1:9" s="37" customFormat="1" ht="9" customHeight="1">
      <c r="A40" s="39" t="s">
        <v>45</v>
      </c>
      <c r="B40" s="34">
        <v>286</v>
      </c>
      <c r="C40" s="34">
        <v>111</v>
      </c>
      <c r="D40" s="34">
        <v>969</v>
      </c>
      <c r="E40" s="34">
        <v>386</v>
      </c>
      <c r="F40" s="34">
        <v>458</v>
      </c>
      <c r="G40" s="34">
        <v>340</v>
      </c>
      <c r="H40" s="34">
        <v>2928</v>
      </c>
      <c r="I40" s="34">
        <v>92</v>
      </c>
    </row>
    <row r="41" spans="1:9" s="32" customFormat="1" ht="9" customHeight="1">
      <c r="A41" s="28" t="s">
        <v>46</v>
      </c>
      <c r="B41" s="29">
        <v>3048</v>
      </c>
      <c r="C41" s="29">
        <v>3230</v>
      </c>
      <c r="D41" s="29">
        <v>24735</v>
      </c>
      <c r="E41" s="29">
        <v>24649</v>
      </c>
      <c r="F41" s="29">
        <v>2969</v>
      </c>
      <c r="G41" s="29">
        <v>5703</v>
      </c>
      <c r="H41" s="29">
        <v>62489</v>
      </c>
      <c r="I41" s="29">
        <v>1947</v>
      </c>
    </row>
    <row r="42" spans="1:9" s="37" customFormat="1" ht="9" customHeight="1">
      <c r="A42" s="39" t="s">
        <v>47</v>
      </c>
      <c r="B42" s="34">
        <v>340</v>
      </c>
      <c r="C42" s="34">
        <v>430</v>
      </c>
      <c r="D42" s="34">
        <v>1865</v>
      </c>
      <c r="E42" s="34">
        <v>1309</v>
      </c>
      <c r="F42" s="34">
        <v>551</v>
      </c>
      <c r="G42" s="34">
        <v>720</v>
      </c>
      <c r="H42" s="34">
        <v>4203</v>
      </c>
      <c r="I42" s="34">
        <v>301</v>
      </c>
    </row>
    <row r="43" spans="1:9" s="37" customFormat="1" ht="9" customHeight="1">
      <c r="A43" s="38" t="s">
        <v>48</v>
      </c>
      <c r="B43" s="35">
        <v>98</v>
      </c>
      <c r="C43" s="35">
        <v>225</v>
      </c>
      <c r="D43" s="35">
        <v>608</v>
      </c>
      <c r="E43" s="35">
        <v>542</v>
      </c>
      <c r="F43" s="35">
        <v>297</v>
      </c>
      <c r="G43" s="35">
        <v>246</v>
      </c>
      <c r="H43" s="35">
        <v>1198</v>
      </c>
      <c r="I43" s="35">
        <v>127</v>
      </c>
    </row>
    <row r="44" spans="1:9" s="37" customFormat="1" ht="9" customHeight="1">
      <c r="A44" s="38" t="s">
        <v>49</v>
      </c>
      <c r="B44" s="35">
        <v>43</v>
      </c>
      <c r="C44" s="35">
        <v>28</v>
      </c>
      <c r="D44" s="35">
        <v>357</v>
      </c>
      <c r="E44" s="35">
        <v>129</v>
      </c>
      <c r="F44" s="35">
        <v>39</v>
      </c>
      <c r="G44" s="35">
        <v>75</v>
      </c>
      <c r="H44" s="35">
        <v>400</v>
      </c>
      <c r="I44" s="35">
        <v>34</v>
      </c>
    </row>
    <row r="45" spans="1:9" s="37" customFormat="1" ht="9" customHeight="1">
      <c r="A45" s="39" t="s">
        <v>50</v>
      </c>
      <c r="B45" s="34">
        <v>1058</v>
      </c>
      <c r="C45" s="34">
        <v>1206</v>
      </c>
      <c r="D45" s="34">
        <v>10899</v>
      </c>
      <c r="E45" s="34">
        <v>5884</v>
      </c>
      <c r="F45" s="34">
        <v>851</v>
      </c>
      <c r="G45" s="34">
        <v>2834</v>
      </c>
      <c r="H45" s="34">
        <v>23376</v>
      </c>
      <c r="I45" s="34">
        <v>494</v>
      </c>
    </row>
    <row r="46" spans="1:9" s="37" customFormat="1" ht="9" customHeight="1">
      <c r="A46" s="38" t="s">
        <v>51</v>
      </c>
      <c r="B46" s="35">
        <v>548</v>
      </c>
      <c r="C46" s="35">
        <v>90</v>
      </c>
      <c r="D46" s="35">
        <v>1461</v>
      </c>
      <c r="E46" s="35">
        <v>986</v>
      </c>
      <c r="F46" s="35">
        <v>78</v>
      </c>
      <c r="G46" s="35">
        <v>627</v>
      </c>
      <c r="H46" s="35">
        <v>7454</v>
      </c>
      <c r="I46" s="35">
        <v>77</v>
      </c>
    </row>
    <row r="47" spans="1:9" s="37" customFormat="1" ht="9" customHeight="1">
      <c r="A47" s="38" t="s">
        <v>52</v>
      </c>
      <c r="B47" s="35">
        <v>356</v>
      </c>
      <c r="C47" s="35">
        <v>406</v>
      </c>
      <c r="D47" s="35">
        <v>3714</v>
      </c>
      <c r="E47" s="35">
        <v>1530</v>
      </c>
      <c r="F47" s="35">
        <v>401</v>
      </c>
      <c r="G47" s="35">
        <v>809</v>
      </c>
      <c r="H47" s="35">
        <v>7892</v>
      </c>
      <c r="I47" s="35">
        <v>152</v>
      </c>
    </row>
    <row r="48" spans="1:9" s="37" customFormat="1" ht="9" customHeight="1">
      <c r="A48" s="38" t="s">
        <v>53</v>
      </c>
      <c r="B48" s="35">
        <v>45</v>
      </c>
      <c r="C48" s="35">
        <v>52</v>
      </c>
      <c r="D48" s="35">
        <v>3627</v>
      </c>
      <c r="E48" s="35">
        <v>1100</v>
      </c>
      <c r="F48" s="35">
        <v>78</v>
      </c>
      <c r="G48" s="35">
        <v>910</v>
      </c>
      <c r="H48" s="35">
        <v>1872</v>
      </c>
      <c r="I48" s="35">
        <v>104</v>
      </c>
    </row>
    <row r="49" spans="1:9" s="37" customFormat="1" ht="9" customHeight="1">
      <c r="A49" s="38" t="s">
        <v>54</v>
      </c>
      <c r="B49" s="35">
        <v>36</v>
      </c>
      <c r="C49" s="35">
        <v>612</v>
      </c>
      <c r="D49" s="35">
        <v>1883</v>
      </c>
      <c r="E49" s="35">
        <v>1832</v>
      </c>
      <c r="F49" s="35">
        <v>108</v>
      </c>
      <c r="G49" s="35">
        <v>339</v>
      </c>
      <c r="H49" s="35">
        <v>5893</v>
      </c>
      <c r="I49" s="35">
        <v>57</v>
      </c>
    </row>
    <row r="50" spans="1:9" s="37" customFormat="1" ht="9" customHeight="1">
      <c r="A50" s="39" t="s">
        <v>55</v>
      </c>
      <c r="B50" s="34">
        <v>1650</v>
      </c>
      <c r="C50" s="34">
        <v>1594</v>
      </c>
      <c r="D50" s="34">
        <v>11971</v>
      </c>
      <c r="E50" s="34">
        <v>17456</v>
      </c>
      <c r="F50" s="34">
        <v>1567</v>
      </c>
      <c r="G50" s="34">
        <v>2149</v>
      </c>
      <c r="H50" s="34">
        <v>34910</v>
      </c>
      <c r="I50" s="34">
        <v>1152</v>
      </c>
    </row>
    <row r="51" spans="1:9" s="37" customFormat="1" ht="9" customHeight="1">
      <c r="A51" s="38" t="s">
        <v>56</v>
      </c>
      <c r="B51" s="35">
        <v>1075</v>
      </c>
      <c r="C51" s="35">
        <v>927</v>
      </c>
      <c r="D51" s="35">
        <v>6040</v>
      </c>
      <c r="E51" s="35">
        <v>11862</v>
      </c>
      <c r="F51" s="35">
        <v>385</v>
      </c>
      <c r="G51" s="35">
        <v>1236</v>
      </c>
      <c r="H51" s="35">
        <v>6260</v>
      </c>
      <c r="I51" s="35">
        <v>731</v>
      </c>
    </row>
    <row r="52" spans="1:9" s="37" customFormat="1" ht="9" customHeight="1">
      <c r="A52" s="38" t="s">
        <v>57</v>
      </c>
      <c r="B52" s="35">
        <v>308</v>
      </c>
      <c r="C52" s="35">
        <v>423</v>
      </c>
      <c r="D52" s="35">
        <v>4773</v>
      </c>
      <c r="E52" s="35">
        <v>4205</v>
      </c>
      <c r="F52" s="35">
        <v>732</v>
      </c>
      <c r="G52" s="35">
        <v>692</v>
      </c>
      <c r="H52" s="35">
        <v>23751</v>
      </c>
      <c r="I52" s="35">
        <v>263</v>
      </c>
    </row>
    <row r="53" spans="1:9" s="37" customFormat="1" ht="9" customHeight="1">
      <c r="A53" s="38" t="s">
        <v>58</v>
      </c>
      <c r="B53" s="35">
        <v>64</v>
      </c>
      <c r="C53" s="35">
        <v>61</v>
      </c>
      <c r="D53" s="35">
        <v>365</v>
      </c>
      <c r="E53" s="35">
        <v>754</v>
      </c>
      <c r="F53" s="35">
        <v>176</v>
      </c>
      <c r="G53" s="35">
        <v>82</v>
      </c>
      <c r="H53" s="35">
        <v>1575</v>
      </c>
      <c r="I53" s="35">
        <v>97</v>
      </c>
    </row>
    <row r="54" spans="1:9" s="32" customFormat="1" ht="9" customHeight="1">
      <c r="A54" s="28" t="s">
        <v>59</v>
      </c>
      <c r="B54" s="29">
        <v>8255</v>
      </c>
      <c r="C54" s="29">
        <v>7879</v>
      </c>
      <c r="D54" s="29">
        <v>8750</v>
      </c>
      <c r="E54" s="29">
        <v>10779</v>
      </c>
      <c r="F54" s="29">
        <v>3059</v>
      </c>
      <c r="G54" s="29">
        <v>3577</v>
      </c>
      <c r="H54" s="29">
        <v>38476</v>
      </c>
      <c r="I54" s="29">
        <v>2048</v>
      </c>
    </row>
    <row r="55" spans="1:9" s="37" customFormat="1" ht="9" customHeight="1">
      <c r="A55" s="39" t="s">
        <v>60</v>
      </c>
      <c r="B55" s="34">
        <v>6079</v>
      </c>
      <c r="C55" s="34">
        <v>545</v>
      </c>
      <c r="D55" s="34">
        <v>1134</v>
      </c>
      <c r="E55" s="34">
        <v>3647</v>
      </c>
      <c r="F55" s="34">
        <v>468</v>
      </c>
      <c r="G55" s="34">
        <v>251</v>
      </c>
      <c r="H55" s="34">
        <v>9659</v>
      </c>
      <c r="I55" s="34">
        <v>253</v>
      </c>
    </row>
    <row r="56" spans="1:9" s="37" customFormat="1" ht="9" customHeight="1">
      <c r="A56" s="38" t="s">
        <v>61</v>
      </c>
      <c r="B56" s="35">
        <v>6004</v>
      </c>
      <c r="C56" s="35">
        <v>484</v>
      </c>
      <c r="D56" s="35">
        <v>1023</v>
      </c>
      <c r="E56" s="35">
        <v>3491</v>
      </c>
      <c r="F56" s="35">
        <v>438</v>
      </c>
      <c r="G56" s="35">
        <v>223</v>
      </c>
      <c r="H56" s="35">
        <v>8472</v>
      </c>
      <c r="I56" s="35">
        <v>165</v>
      </c>
    </row>
    <row r="57" spans="1:9" s="37" customFormat="1" ht="9" customHeight="1">
      <c r="A57" s="39" t="s">
        <v>62</v>
      </c>
      <c r="B57" s="34">
        <v>2176</v>
      </c>
      <c r="C57" s="34">
        <v>7334</v>
      </c>
      <c r="D57" s="34">
        <v>7616</v>
      </c>
      <c r="E57" s="34">
        <v>7132</v>
      </c>
      <c r="F57" s="34">
        <v>2591</v>
      </c>
      <c r="G57" s="34">
        <v>3326</v>
      </c>
      <c r="H57" s="34">
        <v>28817</v>
      </c>
      <c r="I57" s="34">
        <v>1795</v>
      </c>
    </row>
    <row r="58" spans="1:9" s="37" customFormat="1" ht="9" customHeight="1">
      <c r="A58" s="38" t="s">
        <v>63</v>
      </c>
      <c r="B58" s="35">
        <v>255</v>
      </c>
      <c r="C58" s="35">
        <v>213</v>
      </c>
      <c r="D58" s="35">
        <v>676</v>
      </c>
      <c r="E58" s="35">
        <v>411</v>
      </c>
      <c r="F58" s="35">
        <v>100</v>
      </c>
      <c r="G58" s="35">
        <v>492</v>
      </c>
      <c r="H58" s="35">
        <v>1745</v>
      </c>
      <c r="I58" s="35">
        <v>241</v>
      </c>
    </row>
    <row r="59" spans="1:9" s="37" customFormat="1" ht="9" customHeight="1">
      <c r="A59" s="38" t="s">
        <v>64</v>
      </c>
      <c r="B59" s="35">
        <v>248</v>
      </c>
      <c r="C59" s="35">
        <v>398</v>
      </c>
      <c r="D59" s="35">
        <v>1625</v>
      </c>
      <c r="E59" s="35">
        <v>1285</v>
      </c>
      <c r="F59" s="35">
        <v>345</v>
      </c>
      <c r="G59" s="35">
        <v>451</v>
      </c>
      <c r="H59" s="35">
        <v>4912</v>
      </c>
      <c r="I59" s="35">
        <v>290</v>
      </c>
    </row>
    <row r="60" spans="1:9" s="37" customFormat="1" ht="9" customHeight="1">
      <c r="A60" s="38" t="s">
        <v>65</v>
      </c>
      <c r="B60" s="35">
        <v>708</v>
      </c>
      <c r="C60" s="35">
        <v>335</v>
      </c>
      <c r="D60" s="35">
        <v>827</v>
      </c>
      <c r="E60" s="35">
        <v>515</v>
      </c>
      <c r="F60" s="35">
        <v>220</v>
      </c>
      <c r="G60" s="35">
        <v>216</v>
      </c>
      <c r="H60" s="35">
        <v>3043</v>
      </c>
      <c r="I60" s="35">
        <v>214</v>
      </c>
    </row>
    <row r="61" spans="1:9" s="37" customFormat="1" ht="9" customHeight="1">
      <c r="A61" s="38" t="s">
        <v>66</v>
      </c>
      <c r="B61" s="35">
        <v>304</v>
      </c>
      <c r="C61" s="35">
        <v>1055</v>
      </c>
      <c r="D61" s="35">
        <v>1034</v>
      </c>
      <c r="E61" s="35">
        <v>1421</v>
      </c>
      <c r="F61" s="35">
        <v>266</v>
      </c>
      <c r="G61" s="35">
        <v>511</v>
      </c>
      <c r="H61" s="35">
        <v>1127</v>
      </c>
      <c r="I61" s="35">
        <v>254</v>
      </c>
    </row>
    <row r="62" spans="1:9" s="37" customFormat="1" ht="9" customHeight="1">
      <c r="A62" s="38" t="s">
        <v>67</v>
      </c>
      <c r="B62" s="35">
        <v>42</v>
      </c>
      <c r="C62" s="35">
        <v>2868</v>
      </c>
      <c r="D62" s="35">
        <v>408</v>
      </c>
      <c r="E62" s="35">
        <v>193</v>
      </c>
      <c r="F62" s="35">
        <v>382</v>
      </c>
      <c r="G62" s="35">
        <v>112</v>
      </c>
      <c r="H62" s="35">
        <v>2273</v>
      </c>
      <c r="I62" s="35">
        <v>19</v>
      </c>
    </row>
    <row r="63" spans="1:9" s="37" customFormat="1" ht="9" customHeight="1">
      <c r="A63" s="38" t="s">
        <v>68</v>
      </c>
      <c r="B63" s="35">
        <v>106</v>
      </c>
      <c r="C63" s="35">
        <v>1471</v>
      </c>
      <c r="D63" s="35">
        <v>1100</v>
      </c>
      <c r="E63" s="35">
        <v>1547</v>
      </c>
      <c r="F63" s="35">
        <v>870</v>
      </c>
      <c r="G63" s="35">
        <v>759</v>
      </c>
      <c r="H63" s="35">
        <v>8069</v>
      </c>
      <c r="I63" s="35">
        <v>143</v>
      </c>
    </row>
    <row r="64" spans="1:9" s="32" customFormat="1" ht="9" customHeight="1">
      <c r="A64" s="28" t="s">
        <v>69</v>
      </c>
      <c r="B64" s="29">
        <v>98</v>
      </c>
      <c r="C64" s="29">
        <v>50</v>
      </c>
      <c r="D64" s="29">
        <v>100</v>
      </c>
      <c r="E64" s="29">
        <v>197</v>
      </c>
      <c r="F64" s="29">
        <v>81</v>
      </c>
      <c r="G64" s="29">
        <v>28</v>
      </c>
      <c r="H64" s="29">
        <v>901</v>
      </c>
      <c r="I64" s="29">
        <v>54</v>
      </c>
    </row>
    <row r="65" spans="1:9" s="44" customFormat="1" ht="9" customHeight="1">
      <c r="A65" s="43" t="s">
        <v>70</v>
      </c>
      <c r="B65" s="29">
        <v>46</v>
      </c>
      <c r="C65" s="29">
        <v>20</v>
      </c>
      <c r="D65" s="29">
        <v>34</v>
      </c>
      <c r="E65" s="29">
        <v>32</v>
      </c>
      <c r="F65" s="29">
        <v>8</v>
      </c>
      <c r="G65" s="29">
        <v>11</v>
      </c>
      <c r="H65" s="29">
        <v>112</v>
      </c>
      <c r="I65" s="29">
        <v>3</v>
      </c>
    </row>
    <row r="66" spans="1:9" s="32" customFormat="1" ht="9" customHeight="1">
      <c r="A66" s="28" t="s">
        <v>71</v>
      </c>
      <c r="B66" s="29">
        <v>43548</v>
      </c>
      <c r="C66" s="29">
        <v>33452</v>
      </c>
      <c r="D66" s="29">
        <v>140269</v>
      </c>
      <c r="E66" s="29">
        <v>103666</v>
      </c>
      <c r="F66" s="29">
        <v>29022</v>
      </c>
      <c r="G66" s="29">
        <v>45027</v>
      </c>
      <c r="H66" s="29">
        <v>242210</v>
      </c>
      <c r="I66" s="29">
        <v>19537</v>
      </c>
    </row>
    <row r="67" spans="1:9" s="37" customFormat="1" ht="9" customHeight="1">
      <c r="A67" s="38" t="s">
        <v>72</v>
      </c>
      <c r="B67" s="32"/>
      <c r="C67" s="32"/>
      <c r="D67" s="32"/>
      <c r="E67" s="32"/>
      <c r="F67" s="32"/>
      <c r="G67" s="32"/>
      <c r="H67" s="32"/>
      <c r="I67" s="32"/>
    </row>
    <row r="68" spans="1:9" s="37" customFormat="1" ht="9" customHeight="1">
      <c r="A68" s="45" t="s">
        <v>73</v>
      </c>
      <c r="B68" s="35">
        <v>33337</v>
      </c>
      <c r="C68" s="35">
        <v>25710</v>
      </c>
      <c r="D68" s="35">
        <v>126751</v>
      </c>
      <c r="E68" s="35">
        <v>86163</v>
      </c>
      <c r="F68" s="35">
        <v>24889</v>
      </c>
      <c r="G68" s="35">
        <v>40754</v>
      </c>
      <c r="H68" s="35">
        <v>192012</v>
      </c>
      <c r="I68" s="35">
        <v>17660</v>
      </c>
    </row>
    <row r="69" spans="1:9" s="37" customFormat="1" ht="9" customHeight="1">
      <c r="A69" s="47"/>
      <c r="B69" s="48"/>
      <c r="C69" s="48"/>
      <c r="D69" s="49"/>
      <c r="E69" s="49"/>
      <c r="F69" s="49"/>
      <c r="G69" s="49"/>
      <c r="H69" s="49"/>
      <c r="I69" s="48"/>
    </row>
    <row r="70" spans="1:9" s="37" customFormat="1" ht="9" customHeight="1">
      <c r="A70" s="50"/>
      <c r="B70" s="51"/>
      <c r="C70" s="51"/>
      <c r="D70" s="52"/>
      <c r="E70" s="52"/>
      <c r="F70" s="52"/>
      <c r="G70" s="52"/>
      <c r="H70" s="52"/>
      <c r="I70" s="51"/>
    </row>
    <row r="71" spans="1:9" ht="9" customHeight="1">
      <c r="A71" s="53" t="s">
        <v>99</v>
      </c>
      <c r="H71" s="13"/>
      <c r="I71" s="13"/>
    </row>
    <row r="72" spans="1:9" s="56" customFormat="1" ht="9" customHeight="1">
      <c r="A72" s="54"/>
      <c r="B72" s="55"/>
      <c r="C72" s="55"/>
      <c r="D72" s="55"/>
      <c r="H72" s="57"/>
      <c r="I72" s="57"/>
    </row>
    <row r="73" ht="9" customHeight="1"/>
    <row r="97" ht="9">
      <c r="A97" s="59"/>
    </row>
    <row r="106" ht="9">
      <c r="A106" s="59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&amp;C94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1"/>
  <sheetViews>
    <sheetView workbookViewId="0" topLeftCell="A1">
      <selection activeCell="E9" sqref="E9"/>
    </sheetView>
  </sheetViews>
  <sheetFormatPr defaultColWidth="9.140625" defaultRowHeight="12.75"/>
  <cols>
    <col min="1" max="1" width="18.28125" style="58" customWidth="1"/>
    <col min="2" max="3" width="9.28125" style="3" customWidth="1"/>
    <col min="4" max="5" width="9.140625" style="3" customWidth="1"/>
    <col min="6" max="6" width="9.00390625" style="3" customWidth="1"/>
    <col min="7" max="7" width="8.8515625" style="3" customWidth="1"/>
    <col min="8" max="8" width="9.28125" style="3" customWidth="1"/>
    <col min="9" max="16384" width="8.8515625" style="3" customWidth="1"/>
  </cols>
  <sheetData>
    <row r="1" spans="1:5" ht="11.25" customHeight="1">
      <c r="A1" s="1" t="s">
        <v>100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8" ht="9" customHeight="1">
      <c r="A3" s="6"/>
      <c r="B3" s="7"/>
      <c r="C3" s="8"/>
      <c r="D3" s="7"/>
      <c r="E3" s="9"/>
      <c r="F3" s="9"/>
      <c r="G3" s="7"/>
      <c r="H3" s="7"/>
    </row>
    <row r="4" spans="1:8" ht="9" customHeight="1">
      <c r="A4" s="12" t="s">
        <v>0</v>
      </c>
      <c r="B4" s="13" t="s">
        <v>84</v>
      </c>
      <c r="C4" s="13" t="s">
        <v>85</v>
      </c>
      <c r="D4" s="13" t="s">
        <v>86</v>
      </c>
      <c r="E4" s="13" t="s">
        <v>87</v>
      </c>
      <c r="F4" s="13" t="s">
        <v>88</v>
      </c>
      <c r="G4" s="13" t="s">
        <v>89</v>
      </c>
      <c r="H4" s="13" t="s">
        <v>90</v>
      </c>
    </row>
    <row r="5" spans="1:8" s="24" customFormat="1" ht="9" customHeight="1">
      <c r="A5" s="18" t="s">
        <v>8</v>
      </c>
      <c r="B5" s="62"/>
      <c r="C5" s="62"/>
      <c r="D5" s="62"/>
      <c r="E5" s="62"/>
      <c r="F5" s="62"/>
      <c r="G5" s="62"/>
      <c r="H5" s="62"/>
    </row>
    <row r="6" spans="1:8" s="27" customFormat="1" ht="9" customHeight="1">
      <c r="A6" s="25"/>
      <c r="B6" s="26"/>
      <c r="C6" s="26"/>
      <c r="D6" s="26"/>
      <c r="E6" s="26"/>
      <c r="F6" s="26"/>
      <c r="G6" s="26"/>
      <c r="H6" s="26"/>
    </row>
    <row r="7" spans="1:8" s="32" customFormat="1" ht="9" customHeight="1">
      <c r="A7" s="28" t="s">
        <v>12</v>
      </c>
      <c r="B7" s="29">
        <v>1261</v>
      </c>
      <c r="C7" s="29">
        <v>17241</v>
      </c>
      <c r="D7" s="29">
        <v>18216</v>
      </c>
      <c r="E7" s="29">
        <v>1841</v>
      </c>
      <c r="F7" s="29">
        <v>5110</v>
      </c>
      <c r="G7" s="29">
        <v>10775</v>
      </c>
      <c r="H7" s="29">
        <v>4507</v>
      </c>
    </row>
    <row r="8" spans="1:8" s="37" customFormat="1" ht="9" customHeight="1">
      <c r="A8" s="33" t="s">
        <v>13</v>
      </c>
      <c r="B8" s="34">
        <v>178</v>
      </c>
      <c r="C8" s="34">
        <v>4461</v>
      </c>
      <c r="D8" s="34">
        <v>1885</v>
      </c>
      <c r="E8" s="34">
        <v>190</v>
      </c>
      <c r="F8" s="34">
        <v>711</v>
      </c>
      <c r="G8" s="34">
        <v>3257</v>
      </c>
      <c r="H8" s="34">
        <v>2180</v>
      </c>
    </row>
    <row r="9" spans="1:8" s="37" customFormat="1" ht="9" customHeight="1">
      <c r="A9" s="38" t="s">
        <v>14</v>
      </c>
      <c r="B9" s="35">
        <v>39</v>
      </c>
      <c r="C9" s="35">
        <v>434</v>
      </c>
      <c r="D9" s="35">
        <v>368</v>
      </c>
      <c r="E9" s="35">
        <v>35</v>
      </c>
      <c r="F9" s="35">
        <v>139</v>
      </c>
      <c r="G9" s="35">
        <v>643</v>
      </c>
      <c r="H9" s="35">
        <v>401</v>
      </c>
    </row>
    <row r="10" spans="1:8" s="37" customFormat="1" ht="9" customHeight="1">
      <c r="A10" s="38" t="s">
        <v>15</v>
      </c>
      <c r="B10" s="35">
        <v>44</v>
      </c>
      <c r="C10" s="35">
        <v>716</v>
      </c>
      <c r="D10" s="35">
        <v>561</v>
      </c>
      <c r="E10" s="35">
        <v>50</v>
      </c>
      <c r="F10" s="35">
        <v>220</v>
      </c>
      <c r="G10" s="35">
        <v>968</v>
      </c>
      <c r="H10" s="35">
        <v>807</v>
      </c>
    </row>
    <row r="11" spans="1:8" s="37" customFormat="1" ht="9" customHeight="1">
      <c r="A11" s="38" t="s">
        <v>16</v>
      </c>
      <c r="B11" s="35">
        <v>37</v>
      </c>
      <c r="C11" s="35">
        <v>1584</v>
      </c>
      <c r="D11" s="35">
        <v>281</v>
      </c>
      <c r="E11" s="35">
        <v>22</v>
      </c>
      <c r="F11" s="35">
        <v>89</v>
      </c>
      <c r="G11" s="35">
        <v>478</v>
      </c>
      <c r="H11" s="35">
        <v>310</v>
      </c>
    </row>
    <row r="12" spans="1:8" s="37" customFormat="1" ht="9" customHeight="1">
      <c r="A12" s="38" t="s">
        <v>17</v>
      </c>
      <c r="B12" s="35">
        <v>19</v>
      </c>
      <c r="C12" s="35">
        <v>410</v>
      </c>
      <c r="D12" s="35">
        <v>201</v>
      </c>
      <c r="E12" s="35">
        <v>35</v>
      </c>
      <c r="F12" s="35">
        <v>92</v>
      </c>
      <c r="G12" s="35">
        <v>282</v>
      </c>
      <c r="H12" s="35">
        <v>189</v>
      </c>
    </row>
    <row r="13" spans="1:8" s="37" customFormat="1" ht="9" customHeight="1">
      <c r="A13" s="39" t="s">
        <v>18</v>
      </c>
      <c r="B13" s="34">
        <v>1069</v>
      </c>
      <c r="C13" s="34">
        <v>12381</v>
      </c>
      <c r="D13" s="34">
        <v>16129</v>
      </c>
      <c r="E13" s="34">
        <v>1642</v>
      </c>
      <c r="F13" s="34">
        <v>4317</v>
      </c>
      <c r="G13" s="34">
        <v>7030</v>
      </c>
      <c r="H13" s="34">
        <v>2087</v>
      </c>
    </row>
    <row r="14" spans="1:8" s="40" customFormat="1" ht="9" customHeight="1">
      <c r="A14" s="38" t="s">
        <v>19</v>
      </c>
      <c r="B14" s="35">
        <v>525</v>
      </c>
      <c r="C14" s="35">
        <v>3946</v>
      </c>
      <c r="D14" s="35">
        <v>12355</v>
      </c>
      <c r="E14" s="35">
        <v>1118</v>
      </c>
      <c r="F14" s="35">
        <v>1365</v>
      </c>
      <c r="G14" s="35">
        <v>2967</v>
      </c>
      <c r="H14" s="35">
        <v>263</v>
      </c>
    </row>
    <row r="15" spans="1:8" s="40" customFormat="1" ht="9" customHeight="1">
      <c r="A15" s="38" t="s">
        <v>20</v>
      </c>
      <c r="B15" s="35">
        <v>2</v>
      </c>
      <c r="C15" s="35">
        <v>84</v>
      </c>
      <c r="D15" s="35">
        <v>59</v>
      </c>
      <c r="E15" s="35">
        <v>15</v>
      </c>
      <c r="F15" s="35">
        <v>14</v>
      </c>
      <c r="G15" s="35">
        <v>62</v>
      </c>
      <c r="H15" s="35">
        <v>157</v>
      </c>
    </row>
    <row r="16" spans="1:8" s="40" customFormat="1" ht="9" customHeight="1">
      <c r="A16" s="38" t="s">
        <v>21</v>
      </c>
      <c r="B16" s="35">
        <v>9</v>
      </c>
      <c r="C16" s="35">
        <v>113</v>
      </c>
      <c r="D16" s="35">
        <v>85</v>
      </c>
      <c r="E16" s="35">
        <v>19</v>
      </c>
      <c r="F16" s="35">
        <v>36</v>
      </c>
      <c r="G16" s="35">
        <v>77</v>
      </c>
      <c r="H16" s="35">
        <v>33</v>
      </c>
    </row>
    <row r="17" spans="1:8" s="40" customFormat="1" ht="9" customHeight="1">
      <c r="A17" s="41" t="s">
        <v>22</v>
      </c>
      <c r="B17" s="35">
        <v>49</v>
      </c>
      <c r="C17" s="35">
        <v>580</v>
      </c>
      <c r="D17" s="35">
        <v>570</v>
      </c>
      <c r="E17" s="35">
        <v>36</v>
      </c>
      <c r="F17" s="35">
        <v>163</v>
      </c>
      <c r="G17" s="35">
        <v>738</v>
      </c>
      <c r="H17" s="35">
        <v>139</v>
      </c>
    </row>
    <row r="18" spans="1:8" s="40" customFormat="1" ht="9" customHeight="1">
      <c r="A18" s="38" t="s">
        <v>23</v>
      </c>
      <c r="B18" s="35">
        <v>36</v>
      </c>
      <c r="C18" s="35">
        <v>125</v>
      </c>
      <c r="D18" s="35">
        <v>570</v>
      </c>
      <c r="E18" s="35">
        <v>6</v>
      </c>
      <c r="F18" s="35">
        <v>54</v>
      </c>
      <c r="G18" s="35">
        <v>64</v>
      </c>
      <c r="H18" s="35">
        <v>29</v>
      </c>
    </row>
    <row r="19" spans="1:8" s="37" customFormat="1" ht="9" customHeight="1">
      <c r="A19" s="38" t="s">
        <v>24</v>
      </c>
      <c r="B19" s="35">
        <v>176</v>
      </c>
      <c r="C19" s="35">
        <v>3233</v>
      </c>
      <c r="D19" s="35">
        <v>391</v>
      </c>
      <c r="E19" s="35">
        <v>103</v>
      </c>
      <c r="F19" s="35">
        <v>933</v>
      </c>
      <c r="G19" s="35">
        <v>864</v>
      </c>
      <c r="H19" s="35">
        <v>452</v>
      </c>
    </row>
    <row r="20" spans="1:8" s="37" customFormat="1" ht="9" customHeight="1">
      <c r="A20" s="38" t="s">
        <v>25</v>
      </c>
      <c r="B20" s="35">
        <v>128</v>
      </c>
      <c r="C20" s="35">
        <v>978</v>
      </c>
      <c r="D20" s="35">
        <v>571</v>
      </c>
      <c r="E20" s="35">
        <v>143</v>
      </c>
      <c r="F20" s="35">
        <v>451</v>
      </c>
      <c r="G20" s="35">
        <v>1090</v>
      </c>
      <c r="H20" s="35">
        <v>240</v>
      </c>
    </row>
    <row r="21" spans="1:8" s="37" customFormat="1" ht="9" customHeight="1">
      <c r="A21" s="38" t="s">
        <v>26</v>
      </c>
      <c r="B21" s="35">
        <v>21</v>
      </c>
      <c r="C21" s="35">
        <v>443</v>
      </c>
      <c r="D21" s="35">
        <v>155</v>
      </c>
      <c r="E21" s="35">
        <v>26</v>
      </c>
      <c r="F21" s="35">
        <v>226</v>
      </c>
      <c r="G21" s="35">
        <v>339</v>
      </c>
      <c r="H21" s="35">
        <v>130</v>
      </c>
    </row>
    <row r="22" spans="1:8" s="40" customFormat="1" ht="9" customHeight="1">
      <c r="A22" s="38" t="s">
        <v>27</v>
      </c>
      <c r="B22" s="35">
        <v>1</v>
      </c>
      <c r="C22" s="35">
        <v>10</v>
      </c>
      <c r="D22" s="35">
        <v>30</v>
      </c>
      <c r="E22" s="35">
        <v>3</v>
      </c>
      <c r="F22" s="35">
        <v>3</v>
      </c>
      <c r="G22" s="35">
        <v>19</v>
      </c>
      <c r="H22" s="35">
        <v>20</v>
      </c>
    </row>
    <row r="23" spans="1:8" s="37" customFormat="1" ht="9" customHeight="1">
      <c r="A23" s="39" t="s">
        <v>28</v>
      </c>
      <c r="B23" s="34">
        <v>14</v>
      </c>
      <c r="C23" s="34">
        <v>399</v>
      </c>
      <c r="D23" s="34">
        <v>202</v>
      </c>
      <c r="E23" s="34">
        <v>9</v>
      </c>
      <c r="F23" s="34">
        <v>82</v>
      </c>
      <c r="G23" s="34">
        <v>488</v>
      </c>
      <c r="H23" s="34">
        <v>240</v>
      </c>
    </row>
    <row r="24" spans="1:8" s="37" customFormat="1" ht="9" customHeight="1">
      <c r="A24" s="38" t="s">
        <v>29</v>
      </c>
      <c r="B24" s="35">
        <v>13</v>
      </c>
      <c r="C24" s="35">
        <v>333</v>
      </c>
      <c r="D24" s="35">
        <v>185</v>
      </c>
      <c r="E24" s="35">
        <v>8</v>
      </c>
      <c r="F24" s="35">
        <v>71</v>
      </c>
      <c r="G24" s="35">
        <v>257</v>
      </c>
      <c r="H24" s="35">
        <v>218</v>
      </c>
    </row>
    <row r="25" spans="1:8" s="32" customFormat="1" ht="9" customHeight="1">
      <c r="A25" s="28" t="s">
        <v>30</v>
      </c>
      <c r="B25" s="29">
        <v>496</v>
      </c>
      <c r="C25" s="29">
        <v>16158</v>
      </c>
      <c r="D25" s="29">
        <v>7100</v>
      </c>
      <c r="E25" s="29">
        <v>909</v>
      </c>
      <c r="F25" s="29">
        <v>6209</v>
      </c>
      <c r="G25" s="29">
        <v>22103</v>
      </c>
      <c r="H25" s="29">
        <v>3975</v>
      </c>
    </row>
    <row r="26" spans="1:8" s="37" customFormat="1" ht="9" customHeight="1">
      <c r="A26" s="39" t="s">
        <v>31</v>
      </c>
      <c r="B26" s="34">
        <v>443</v>
      </c>
      <c r="C26" s="34">
        <v>10485</v>
      </c>
      <c r="D26" s="34">
        <v>4762</v>
      </c>
      <c r="E26" s="34">
        <v>834</v>
      </c>
      <c r="F26" s="34">
        <v>5417</v>
      </c>
      <c r="G26" s="34">
        <v>15874</v>
      </c>
      <c r="H26" s="34">
        <v>2229</v>
      </c>
    </row>
    <row r="27" spans="1:8" s="37" customFormat="1" ht="9" customHeight="1">
      <c r="A27" s="38" t="s">
        <v>32</v>
      </c>
      <c r="B27" s="35">
        <v>6</v>
      </c>
      <c r="C27" s="35">
        <v>2330</v>
      </c>
      <c r="D27" s="35">
        <v>357</v>
      </c>
      <c r="E27" s="35">
        <v>30</v>
      </c>
      <c r="F27" s="35">
        <v>207</v>
      </c>
      <c r="G27" s="35">
        <v>462</v>
      </c>
      <c r="H27" s="35">
        <v>32</v>
      </c>
    </row>
    <row r="28" spans="1:8" s="37" customFormat="1" ht="9" customHeight="1">
      <c r="A28" s="38" t="s">
        <v>33</v>
      </c>
      <c r="B28" s="35">
        <v>5</v>
      </c>
      <c r="C28" s="35">
        <v>85</v>
      </c>
      <c r="D28" s="35">
        <v>73</v>
      </c>
      <c r="E28" s="35">
        <v>11</v>
      </c>
      <c r="F28" s="35">
        <v>37</v>
      </c>
      <c r="G28" s="35">
        <v>84</v>
      </c>
      <c r="H28" s="35">
        <v>33</v>
      </c>
    </row>
    <row r="29" spans="1:8" s="37" customFormat="1" ht="9" customHeight="1">
      <c r="A29" s="38" t="s">
        <v>34</v>
      </c>
      <c r="B29" s="35">
        <v>374</v>
      </c>
      <c r="C29" s="35">
        <v>5588</v>
      </c>
      <c r="D29" s="35">
        <v>3103</v>
      </c>
      <c r="E29" s="35">
        <v>615</v>
      </c>
      <c r="F29" s="35">
        <v>4897</v>
      </c>
      <c r="G29" s="35">
        <v>5163</v>
      </c>
      <c r="H29" s="35">
        <v>1842</v>
      </c>
    </row>
    <row r="30" spans="1:8" s="37" customFormat="1" ht="9" customHeight="1">
      <c r="A30" s="38" t="s">
        <v>35</v>
      </c>
      <c r="B30" s="35">
        <v>55</v>
      </c>
      <c r="C30" s="35">
        <v>2463</v>
      </c>
      <c r="D30" s="35">
        <v>1183</v>
      </c>
      <c r="E30" s="35">
        <v>176</v>
      </c>
      <c r="F30" s="35">
        <v>264</v>
      </c>
      <c r="G30" s="35">
        <v>10055</v>
      </c>
      <c r="H30" s="35">
        <v>310</v>
      </c>
    </row>
    <row r="31" spans="1:8" s="37" customFormat="1" ht="9" customHeight="1">
      <c r="A31" s="39" t="s">
        <v>36</v>
      </c>
      <c r="B31" s="34">
        <v>27</v>
      </c>
      <c r="C31" s="34">
        <v>4837</v>
      </c>
      <c r="D31" s="34">
        <v>1086</v>
      </c>
      <c r="E31" s="34">
        <v>39</v>
      </c>
      <c r="F31" s="34">
        <v>507</v>
      </c>
      <c r="G31" s="34">
        <v>2078</v>
      </c>
      <c r="H31" s="34">
        <v>1621</v>
      </c>
    </row>
    <row r="32" spans="1:8" s="37" customFormat="1" ht="9" customHeight="1">
      <c r="A32" s="38" t="s">
        <v>37</v>
      </c>
      <c r="B32" s="35">
        <v>2</v>
      </c>
      <c r="C32" s="35">
        <v>193</v>
      </c>
      <c r="D32" s="35">
        <v>62</v>
      </c>
      <c r="E32" s="35">
        <v>0</v>
      </c>
      <c r="F32" s="35">
        <v>7</v>
      </c>
      <c r="G32" s="35">
        <v>199</v>
      </c>
      <c r="H32" s="35">
        <v>5</v>
      </c>
    </row>
    <row r="33" spans="1:8" s="37" customFormat="1" ht="9" customHeight="1">
      <c r="A33" s="38" t="s">
        <v>38</v>
      </c>
      <c r="B33" s="35">
        <v>0</v>
      </c>
      <c r="C33" s="35">
        <v>344</v>
      </c>
      <c r="D33" s="35">
        <v>35</v>
      </c>
      <c r="E33" s="35">
        <v>0</v>
      </c>
      <c r="F33" s="35">
        <v>4</v>
      </c>
      <c r="G33" s="35">
        <v>538</v>
      </c>
      <c r="H33" s="35">
        <v>3</v>
      </c>
    </row>
    <row r="34" spans="1:8" s="37" customFormat="1" ht="9" customHeight="1">
      <c r="A34" s="38" t="s">
        <v>39</v>
      </c>
      <c r="B34" s="35">
        <v>1</v>
      </c>
      <c r="C34" s="35">
        <v>1499</v>
      </c>
      <c r="D34" s="35">
        <v>136</v>
      </c>
      <c r="E34" s="35">
        <v>16</v>
      </c>
      <c r="F34" s="35">
        <v>52</v>
      </c>
      <c r="G34" s="35">
        <v>175</v>
      </c>
      <c r="H34" s="35">
        <v>166</v>
      </c>
    </row>
    <row r="35" spans="1:8" s="37" customFormat="1" ht="9" customHeight="1">
      <c r="A35" s="38" t="s">
        <v>40</v>
      </c>
      <c r="B35" s="35">
        <v>14</v>
      </c>
      <c r="C35" s="35">
        <v>1200</v>
      </c>
      <c r="D35" s="35">
        <v>726</v>
      </c>
      <c r="E35" s="35">
        <v>4</v>
      </c>
      <c r="F35" s="35">
        <v>411</v>
      </c>
      <c r="G35" s="35">
        <v>821</v>
      </c>
      <c r="H35" s="35">
        <v>1421</v>
      </c>
    </row>
    <row r="36" spans="1:8" s="37" customFormat="1" ht="9" customHeight="1">
      <c r="A36" s="39" t="s">
        <v>41</v>
      </c>
      <c r="B36" s="34">
        <v>14</v>
      </c>
      <c r="C36" s="34">
        <v>688</v>
      </c>
      <c r="D36" s="34">
        <v>1186</v>
      </c>
      <c r="E36" s="34">
        <v>32</v>
      </c>
      <c r="F36" s="34">
        <v>229</v>
      </c>
      <c r="G36" s="34">
        <v>4032</v>
      </c>
      <c r="H36" s="34">
        <v>58</v>
      </c>
    </row>
    <row r="37" spans="1:8" s="37" customFormat="1" ht="9" customHeight="1">
      <c r="A37" s="38" t="s">
        <v>42</v>
      </c>
      <c r="B37" s="35">
        <v>1</v>
      </c>
      <c r="C37" s="35">
        <v>124</v>
      </c>
      <c r="D37" s="35">
        <v>113</v>
      </c>
      <c r="E37" s="35">
        <v>3</v>
      </c>
      <c r="F37" s="35">
        <v>18</v>
      </c>
      <c r="G37" s="35">
        <v>105</v>
      </c>
      <c r="H37" s="35">
        <v>8</v>
      </c>
    </row>
    <row r="38" spans="1:8" s="37" customFormat="1" ht="9" customHeight="1">
      <c r="A38" s="38" t="s">
        <v>43</v>
      </c>
      <c r="B38" s="35">
        <v>1</v>
      </c>
      <c r="C38" s="35">
        <v>20</v>
      </c>
      <c r="D38" s="35">
        <v>744</v>
      </c>
      <c r="E38" s="35">
        <v>2</v>
      </c>
      <c r="F38" s="35">
        <v>37</v>
      </c>
      <c r="G38" s="35">
        <v>3592</v>
      </c>
      <c r="H38" s="35">
        <v>4</v>
      </c>
    </row>
    <row r="39" spans="1:8" s="37" customFormat="1" ht="9" customHeight="1">
      <c r="A39" s="38" t="s">
        <v>44</v>
      </c>
      <c r="B39" s="35">
        <v>2</v>
      </c>
      <c r="C39" s="35">
        <v>208</v>
      </c>
      <c r="D39" s="35">
        <v>47</v>
      </c>
      <c r="E39" s="35">
        <v>3</v>
      </c>
      <c r="F39" s="35">
        <v>10</v>
      </c>
      <c r="G39" s="35">
        <v>14</v>
      </c>
      <c r="H39" s="35">
        <v>4</v>
      </c>
    </row>
    <row r="40" spans="1:8" s="37" customFormat="1" ht="9" customHeight="1">
      <c r="A40" s="39" t="s">
        <v>45</v>
      </c>
      <c r="B40" s="34">
        <v>12</v>
      </c>
      <c r="C40" s="34">
        <v>148</v>
      </c>
      <c r="D40" s="34">
        <v>66</v>
      </c>
      <c r="E40" s="34">
        <v>4</v>
      </c>
      <c r="F40" s="34">
        <v>56</v>
      </c>
      <c r="G40" s="34">
        <v>119</v>
      </c>
      <c r="H40" s="34">
        <v>67</v>
      </c>
    </row>
    <row r="41" spans="1:8" s="32" customFormat="1" ht="9" customHeight="1">
      <c r="A41" s="28" t="s">
        <v>46</v>
      </c>
      <c r="B41" s="29">
        <v>159</v>
      </c>
      <c r="C41" s="29">
        <v>13444</v>
      </c>
      <c r="D41" s="29">
        <v>3537</v>
      </c>
      <c r="E41" s="29">
        <v>289</v>
      </c>
      <c r="F41" s="29">
        <v>2628</v>
      </c>
      <c r="G41" s="29">
        <v>13344</v>
      </c>
      <c r="H41" s="29">
        <v>1554</v>
      </c>
    </row>
    <row r="42" spans="1:8" s="37" customFormat="1" ht="9" customHeight="1">
      <c r="A42" s="39" t="s">
        <v>47</v>
      </c>
      <c r="B42" s="34">
        <v>17</v>
      </c>
      <c r="C42" s="34">
        <v>295</v>
      </c>
      <c r="D42" s="34">
        <v>880</v>
      </c>
      <c r="E42" s="34">
        <v>28</v>
      </c>
      <c r="F42" s="34">
        <v>132</v>
      </c>
      <c r="G42" s="34">
        <v>345</v>
      </c>
      <c r="H42" s="34">
        <v>180</v>
      </c>
    </row>
    <row r="43" spans="1:8" s="37" customFormat="1" ht="9" customHeight="1">
      <c r="A43" s="38" t="s">
        <v>48</v>
      </c>
      <c r="B43" s="35">
        <v>6</v>
      </c>
      <c r="C43" s="35">
        <v>95</v>
      </c>
      <c r="D43" s="35">
        <v>101</v>
      </c>
      <c r="E43" s="35">
        <v>13</v>
      </c>
      <c r="F43" s="35">
        <v>64</v>
      </c>
      <c r="G43" s="35">
        <v>150</v>
      </c>
      <c r="H43" s="35">
        <v>80</v>
      </c>
    </row>
    <row r="44" spans="1:8" s="37" customFormat="1" ht="9" customHeight="1">
      <c r="A44" s="38" t="s">
        <v>49</v>
      </c>
      <c r="B44" s="35">
        <v>0</v>
      </c>
      <c r="C44" s="35">
        <v>30</v>
      </c>
      <c r="D44" s="35">
        <v>25</v>
      </c>
      <c r="E44" s="35">
        <v>0</v>
      </c>
      <c r="F44" s="35">
        <v>4</v>
      </c>
      <c r="G44" s="35">
        <v>43</v>
      </c>
      <c r="H44" s="35">
        <v>21</v>
      </c>
    </row>
    <row r="45" spans="1:8" s="37" customFormat="1" ht="9" customHeight="1">
      <c r="A45" s="39" t="s">
        <v>50</v>
      </c>
      <c r="B45" s="34">
        <v>70</v>
      </c>
      <c r="C45" s="34">
        <v>6357</v>
      </c>
      <c r="D45" s="34">
        <v>1165</v>
      </c>
      <c r="E45" s="34">
        <v>158</v>
      </c>
      <c r="F45" s="34">
        <v>1005</v>
      </c>
      <c r="G45" s="34">
        <v>9447</v>
      </c>
      <c r="H45" s="34">
        <v>374</v>
      </c>
    </row>
    <row r="46" spans="1:8" s="37" customFormat="1" ht="9" customHeight="1">
      <c r="A46" s="38" t="s">
        <v>51</v>
      </c>
      <c r="B46" s="35">
        <v>5</v>
      </c>
      <c r="C46" s="35">
        <v>304</v>
      </c>
      <c r="D46" s="35">
        <v>151</v>
      </c>
      <c r="E46" s="35">
        <v>3</v>
      </c>
      <c r="F46" s="35">
        <v>30</v>
      </c>
      <c r="G46" s="35">
        <v>1541</v>
      </c>
      <c r="H46" s="35">
        <v>64</v>
      </c>
    </row>
    <row r="47" spans="1:8" s="37" customFormat="1" ht="9" customHeight="1">
      <c r="A47" s="38" t="s">
        <v>52</v>
      </c>
      <c r="B47" s="35">
        <v>44</v>
      </c>
      <c r="C47" s="35">
        <v>624</v>
      </c>
      <c r="D47" s="35">
        <v>356</v>
      </c>
      <c r="E47" s="35">
        <v>133</v>
      </c>
      <c r="F47" s="35">
        <v>461</v>
      </c>
      <c r="G47" s="35">
        <v>236</v>
      </c>
      <c r="H47" s="35">
        <v>110</v>
      </c>
    </row>
    <row r="48" spans="1:8" s="37" customFormat="1" ht="9" customHeight="1">
      <c r="A48" s="38" t="s">
        <v>53</v>
      </c>
      <c r="B48" s="35">
        <v>5</v>
      </c>
      <c r="C48" s="35">
        <v>448</v>
      </c>
      <c r="D48" s="35">
        <v>72</v>
      </c>
      <c r="E48" s="35">
        <v>16</v>
      </c>
      <c r="F48" s="35">
        <v>154</v>
      </c>
      <c r="G48" s="35">
        <v>145</v>
      </c>
      <c r="H48" s="35">
        <v>184</v>
      </c>
    </row>
    <row r="49" spans="1:8" s="37" customFormat="1" ht="9" customHeight="1">
      <c r="A49" s="38" t="s">
        <v>54</v>
      </c>
      <c r="B49" s="35">
        <v>7</v>
      </c>
      <c r="C49" s="35">
        <v>4949</v>
      </c>
      <c r="D49" s="35">
        <v>521</v>
      </c>
      <c r="E49" s="35">
        <v>5</v>
      </c>
      <c r="F49" s="35">
        <v>311</v>
      </c>
      <c r="G49" s="35">
        <v>7506</v>
      </c>
      <c r="H49" s="35">
        <v>11</v>
      </c>
    </row>
    <row r="50" spans="1:8" s="37" customFormat="1" ht="9" customHeight="1">
      <c r="A50" s="39" t="s">
        <v>55</v>
      </c>
      <c r="B50" s="34">
        <v>72</v>
      </c>
      <c r="C50" s="34">
        <v>6792</v>
      </c>
      <c r="D50" s="34">
        <v>1492</v>
      </c>
      <c r="E50" s="34">
        <v>103</v>
      </c>
      <c r="F50" s="34">
        <v>1491</v>
      </c>
      <c r="G50" s="34">
        <v>3552</v>
      </c>
      <c r="H50" s="34">
        <v>1000</v>
      </c>
    </row>
    <row r="51" spans="1:8" s="37" customFormat="1" ht="9" customHeight="1">
      <c r="A51" s="38" t="s">
        <v>56</v>
      </c>
      <c r="B51" s="35">
        <v>32</v>
      </c>
      <c r="C51" s="35">
        <v>4149</v>
      </c>
      <c r="D51" s="35">
        <v>839</v>
      </c>
      <c r="E51" s="35">
        <v>47</v>
      </c>
      <c r="F51" s="35">
        <v>198</v>
      </c>
      <c r="G51" s="35">
        <v>709</v>
      </c>
      <c r="H51" s="35">
        <v>510</v>
      </c>
    </row>
    <row r="52" spans="1:8" s="37" customFormat="1" ht="9" customHeight="1">
      <c r="A52" s="38" t="s">
        <v>57</v>
      </c>
      <c r="B52" s="35">
        <v>33</v>
      </c>
      <c r="C52" s="35">
        <v>2252</v>
      </c>
      <c r="D52" s="35">
        <v>528</v>
      </c>
      <c r="E52" s="35">
        <v>28</v>
      </c>
      <c r="F52" s="35">
        <v>1260</v>
      </c>
      <c r="G52" s="35">
        <v>2689</v>
      </c>
      <c r="H52" s="35">
        <v>426</v>
      </c>
    </row>
    <row r="53" spans="1:8" s="37" customFormat="1" ht="9" customHeight="1">
      <c r="A53" s="38" t="s">
        <v>58</v>
      </c>
      <c r="B53" s="35">
        <v>2</v>
      </c>
      <c r="C53" s="35">
        <v>107</v>
      </c>
      <c r="D53" s="35">
        <v>39</v>
      </c>
      <c r="E53" s="35">
        <v>15</v>
      </c>
      <c r="F53" s="35">
        <v>11</v>
      </c>
      <c r="G53" s="35">
        <v>60</v>
      </c>
      <c r="H53" s="35">
        <v>25</v>
      </c>
    </row>
    <row r="54" spans="1:8" s="32" customFormat="1" ht="9" customHeight="1">
      <c r="A54" s="28" t="s">
        <v>59</v>
      </c>
      <c r="B54" s="29">
        <v>244</v>
      </c>
      <c r="C54" s="29">
        <v>14956</v>
      </c>
      <c r="D54" s="29">
        <v>1439</v>
      </c>
      <c r="E54" s="29">
        <v>212</v>
      </c>
      <c r="F54" s="29">
        <v>824</v>
      </c>
      <c r="G54" s="29">
        <v>5770</v>
      </c>
      <c r="H54" s="29">
        <v>1808</v>
      </c>
    </row>
    <row r="55" spans="1:8" s="37" customFormat="1" ht="9" customHeight="1">
      <c r="A55" s="39" t="s">
        <v>60</v>
      </c>
      <c r="B55" s="34">
        <v>48</v>
      </c>
      <c r="C55" s="34">
        <v>10915</v>
      </c>
      <c r="D55" s="34">
        <v>387</v>
      </c>
      <c r="E55" s="34">
        <v>29</v>
      </c>
      <c r="F55" s="34">
        <v>202</v>
      </c>
      <c r="G55" s="34">
        <v>3985</v>
      </c>
      <c r="H55" s="34">
        <v>1034</v>
      </c>
    </row>
    <row r="56" spans="1:8" s="37" customFormat="1" ht="9" customHeight="1">
      <c r="A56" s="38" t="s">
        <v>61</v>
      </c>
      <c r="B56" s="35">
        <v>36</v>
      </c>
      <c r="C56" s="35">
        <v>10797</v>
      </c>
      <c r="D56" s="35">
        <v>351</v>
      </c>
      <c r="E56" s="35">
        <v>27</v>
      </c>
      <c r="F56" s="35">
        <v>155</v>
      </c>
      <c r="G56" s="35">
        <v>3909</v>
      </c>
      <c r="H56" s="35">
        <v>1001</v>
      </c>
    </row>
    <row r="57" spans="1:8" s="37" customFormat="1" ht="9" customHeight="1">
      <c r="A57" s="39" t="s">
        <v>62</v>
      </c>
      <c r="B57" s="34">
        <v>196</v>
      </c>
      <c r="C57" s="34">
        <v>4041</v>
      </c>
      <c r="D57" s="34">
        <v>1052</v>
      </c>
      <c r="E57" s="34">
        <v>183</v>
      </c>
      <c r="F57" s="34">
        <v>622</v>
      </c>
      <c r="G57" s="34">
        <v>1785</v>
      </c>
      <c r="H57" s="34">
        <v>774</v>
      </c>
    </row>
    <row r="58" spans="1:8" s="37" customFormat="1" ht="9" customHeight="1">
      <c r="A58" s="38" t="s">
        <v>63</v>
      </c>
      <c r="B58" s="35">
        <v>44</v>
      </c>
      <c r="C58" s="35">
        <v>217</v>
      </c>
      <c r="D58" s="35">
        <v>80</v>
      </c>
      <c r="E58" s="35">
        <v>33</v>
      </c>
      <c r="F58" s="35">
        <v>141</v>
      </c>
      <c r="G58" s="35">
        <v>201</v>
      </c>
      <c r="H58" s="35">
        <v>43</v>
      </c>
    </row>
    <row r="59" spans="1:8" s="37" customFormat="1" ht="9" customHeight="1">
      <c r="A59" s="38" t="s">
        <v>64</v>
      </c>
      <c r="B59" s="35">
        <v>35</v>
      </c>
      <c r="C59" s="35">
        <v>745</v>
      </c>
      <c r="D59" s="35">
        <v>295</v>
      </c>
      <c r="E59" s="35">
        <v>31</v>
      </c>
      <c r="F59" s="35">
        <v>127</v>
      </c>
      <c r="G59" s="35">
        <v>324</v>
      </c>
      <c r="H59" s="35">
        <v>176</v>
      </c>
    </row>
    <row r="60" spans="1:8" s="37" customFormat="1" ht="9" customHeight="1">
      <c r="A60" s="38" t="s">
        <v>65</v>
      </c>
      <c r="B60" s="35">
        <v>16</v>
      </c>
      <c r="C60" s="35">
        <v>428</v>
      </c>
      <c r="D60" s="35">
        <v>135</v>
      </c>
      <c r="E60" s="35">
        <v>10</v>
      </c>
      <c r="F60" s="35">
        <v>63</v>
      </c>
      <c r="G60" s="35">
        <v>360</v>
      </c>
      <c r="H60" s="35">
        <v>64</v>
      </c>
    </row>
    <row r="61" spans="1:8" s="37" customFormat="1" ht="9" customHeight="1">
      <c r="A61" s="38" t="s">
        <v>66</v>
      </c>
      <c r="B61" s="35">
        <v>40</v>
      </c>
      <c r="C61" s="35">
        <v>955</v>
      </c>
      <c r="D61" s="35">
        <v>65</v>
      </c>
      <c r="E61" s="35">
        <v>12</v>
      </c>
      <c r="F61" s="35">
        <v>32</v>
      </c>
      <c r="G61" s="35">
        <v>86</v>
      </c>
      <c r="H61" s="35">
        <v>119</v>
      </c>
    </row>
    <row r="62" spans="1:8" s="37" customFormat="1" ht="9" customHeight="1">
      <c r="A62" s="38" t="s">
        <v>67</v>
      </c>
      <c r="B62" s="35">
        <v>3</v>
      </c>
      <c r="C62" s="35">
        <v>92</v>
      </c>
      <c r="D62" s="35">
        <v>33</v>
      </c>
      <c r="E62" s="35">
        <v>3</v>
      </c>
      <c r="F62" s="35">
        <v>18</v>
      </c>
      <c r="G62" s="35">
        <v>56</v>
      </c>
      <c r="H62" s="35">
        <v>26</v>
      </c>
    </row>
    <row r="63" spans="1:8" s="37" customFormat="1" ht="9" customHeight="1">
      <c r="A63" s="38" t="s">
        <v>68</v>
      </c>
      <c r="B63" s="35">
        <v>2</v>
      </c>
      <c r="C63" s="35">
        <v>552</v>
      </c>
      <c r="D63" s="35">
        <v>66</v>
      </c>
      <c r="E63" s="35">
        <v>5</v>
      </c>
      <c r="F63" s="35">
        <v>33</v>
      </c>
      <c r="G63" s="35">
        <v>118</v>
      </c>
      <c r="H63" s="35">
        <v>92</v>
      </c>
    </row>
    <row r="64" spans="1:8" s="32" customFormat="1" ht="9" customHeight="1">
      <c r="A64" s="28" t="s">
        <v>69</v>
      </c>
      <c r="B64" s="29">
        <v>12</v>
      </c>
      <c r="C64" s="29">
        <v>94</v>
      </c>
      <c r="D64" s="29">
        <v>47</v>
      </c>
      <c r="E64" s="29">
        <v>12</v>
      </c>
      <c r="F64" s="29">
        <v>45</v>
      </c>
      <c r="G64" s="29">
        <v>105</v>
      </c>
      <c r="H64" s="29">
        <v>45</v>
      </c>
    </row>
    <row r="65" spans="1:8" s="44" customFormat="1" ht="9" customHeight="1">
      <c r="A65" s="43" t="s">
        <v>70</v>
      </c>
      <c r="B65" s="29">
        <v>0</v>
      </c>
      <c r="C65" s="29">
        <v>17</v>
      </c>
      <c r="D65" s="29">
        <v>8</v>
      </c>
      <c r="E65" s="29">
        <v>1</v>
      </c>
      <c r="F65" s="29">
        <v>0</v>
      </c>
      <c r="G65" s="29">
        <v>19</v>
      </c>
      <c r="H65" s="29">
        <v>1</v>
      </c>
    </row>
    <row r="66" spans="1:8" s="32" customFormat="1" ht="9" customHeight="1">
      <c r="A66" s="28" t="s">
        <v>71</v>
      </c>
      <c r="B66" s="29">
        <v>2172</v>
      </c>
      <c r="C66" s="29">
        <v>61910</v>
      </c>
      <c r="D66" s="29">
        <v>30347</v>
      </c>
      <c r="E66" s="29">
        <v>3264</v>
      </c>
      <c r="F66" s="29">
        <v>14816</v>
      </c>
      <c r="G66" s="29">
        <v>52116</v>
      </c>
      <c r="H66" s="29">
        <v>11890</v>
      </c>
    </row>
    <row r="67" spans="1:8" s="37" customFormat="1" ht="9" customHeight="1">
      <c r="A67" s="38" t="s">
        <v>72</v>
      </c>
      <c r="B67" s="32"/>
      <c r="C67" s="32"/>
      <c r="D67" s="32"/>
      <c r="E67" s="32"/>
      <c r="F67" s="32"/>
      <c r="G67" s="32"/>
      <c r="H67" s="32"/>
    </row>
    <row r="68" spans="1:8" s="37" customFormat="1" ht="9" customHeight="1">
      <c r="A68" s="45" t="s">
        <v>73</v>
      </c>
      <c r="B68" s="35">
        <v>1918</v>
      </c>
      <c r="C68" s="35">
        <v>45904</v>
      </c>
      <c r="D68" s="35">
        <v>27762</v>
      </c>
      <c r="E68" s="35">
        <v>3009</v>
      </c>
      <c r="F68" s="35">
        <v>13761</v>
      </c>
      <c r="G68" s="35">
        <v>44178</v>
      </c>
      <c r="H68" s="35">
        <v>8345</v>
      </c>
    </row>
    <row r="69" spans="1:8" s="37" customFormat="1" ht="9" customHeight="1">
      <c r="A69" s="47"/>
      <c r="B69" s="48"/>
      <c r="C69" s="48"/>
      <c r="D69" s="49"/>
      <c r="E69" s="49"/>
      <c r="F69" s="49"/>
      <c r="G69" s="49"/>
      <c r="H69" s="49"/>
    </row>
    <row r="70" spans="1:8" s="37" customFormat="1" ht="9" customHeight="1">
      <c r="A70" s="50"/>
      <c r="B70" s="51"/>
      <c r="C70" s="51"/>
      <c r="D70" s="52"/>
      <c r="E70" s="52"/>
      <c r="F70" s="52"/>
      <c r="G70" s="52"/>
      <c r="H70" s="52"/>
    </row>
    <row r="71" spans="1:8" ht="9" customHeight="1">
      <c r="A71" s="53" t="s">
        <v>99</v>
      </c>
      <c r="H71" s="13"/>
    </row>
    <row r="72" spans="1:8" s="56" customFormat="1" ht="9" customHeight="1">
      <c r="A72" s="54"/>
      <c r="B72" s="55"/>
      <c r="C72" s="55"/>
      <c r="D72" s="55"/>
      <c r="H72" s="57"/>
    </row>
    <row r="73" ht="9" customHeight="1"/>
    <row r="75" ht="9">
      <c r="A75" s="59"/>
    </row>
    <row r="84" ht="9">
      <c r="A84" s="59"/>
    </row>
    <row r="132" ht="9">
      <c r="A132" s="59"/>
    </row>
    <row r="141" ht="9">
      <c r="A141" s="59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E9" sqref="E9"/>
    </sheetView>
  </sheetViews>
  <sheetFormatPr defaultColWidth="9.140625" defaultRowHeight="12.75"/>
  <cols>
    <col min="1" max="1" width="22.140625" style="58" customWidth="1"/>
    <col min="2" max="2" width="10.421875" style="3" customWidth="1"/>
    <col min="3" max="3" width="10.57421875" style="3" customWidth="1"/>
    <col min="4" max="4" width="10.140625" style="3" customWidth="1"/>
    <col min="5" max="6" width="10.28125" style="3" customWidth="1"/>
    <col min="7" max="7" width="10.57421875" style="3" customWidth="1"/>
    <col min="8" max="16384" width="8.8515625" style="3" customWidth="1"/>
  </cols>
  <sheetData>
    <row r="1" spans="1:5" ht="10.5" customHeight="1">
      <c r="A1" s="1" t="s">
        <v>100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7" ht="9" customHeight="1">
      <c r="A3" s="63"/>
      <c r="G3" s="21"/>
    </row>
    <row r="4" spans="1:7" s="24" customFormat="1" ht="9" customHeight="1">
      <c r="A4" s="12" t="s">
        <v>0</v>
      </c>
      <c r="B4" s="64" t="s">
        <v>91</v>
      </c>
      <c r="C4" s="64"/>
      <c r="D4" s="64"/>
      <c r="E4" s="64"/>
      <c r="F4" s="64"/>
      <c r="G4" s="65" t="s">
        <v>92</v>
      </c>
    </row>
    <row r="5" spans="1:7" s="24" customFormat="1" ht="9" customHeight="1">
      <c r="A5" s="66" t="s">
        <v>8</v>
      </c>
      <c r="B5" s="67" t="s">
        <v>93</v>
      </c>
      <c r="C5" s="68" t="s">
        <v>94</v>
      </c>
      <c r="D5" s="68" t="s">
        <v>95</v>
      </c>
      <c r="E5" s="69" t="s">
        <v>96</v>
      </c>
      <c r="F5" s="70" t="s">
        <v>97</v>
      </c>
      <c r="G5" s="71"/>
    </row>
    <row r="6" spans="1:7" s="24" customFormat="1" ht="9" customHeight="1">
      <c r="A6" s="72"/>
      <c r="B6" s="73"/>
      <c r="C6" s="73"/>
      <c r="D6" s="73"/>
      <c r="E6" s="73"/>
      <c r="F6" s="73"/>
      <c r="G6" s="73"/>
    </row>
    <row r="7" spans="1:8" s="32" customFormat="1" ht="9" customHeight="1">
      <c r="A7" s="28" t="s">
        <v>12</v>
      </c>
      <c r="B7" s="29">
        <f>'T 2.8reg1_5MF'!B7+'T 2.8reg1_5MF'!C7+'T 2.8reg1_5MF'!D7+'T 2.8reg6_13MF'!C7</f>
        <v>166056</v>
      </c>
      <c r="C7" s="29">
        <f>'T 2.8reg1_5MF'!E7+'T 2.8reg1_5MF'!H7+'T 2.8reg6_13MF'!B7+'T 2.8reg6_13MF'!D7</f>
        <v>166107</v>
      </c>
      <c r="D7" s="29">
        <f>'T 2.8reg6_13MF'!E7+'T 2.8reg6_13MF'!F7+'T 2.8reg6_13MF'!G7+'T 2.8reg6_13MF'!H7</f>
        <v>192716</v>
      </c>
      <c r="E7" s="29">
        <f>'T 2.8reg6_13MF'!I7+'T 2.8reg14_20MF'!B7+'T 2.8reg14_20MF'!C7+'T 2.8reg14_20MF'!D7+'T 2.8reg14_20MF'!E7+'T 2.8reg14_20MF'!F7</f>
        <v>56083</v>
      </c>
      <c r="F7" s="29">
        <f>'T 2.8reg14_20MF'!G7+'T 2.8reg14_20MF'!H7</f>
        <v>15282</v>
      </c>
      <c r="G7" s="29">
        <f aca="true" t="shared" si="0" ref="G7:G38">SUM(B7:F7)</f>
        <v>596244</v>
      </c>
      <c r="H7" s="74"/>
    </row>
    <row r="8" spans="1:8" s="37" customFormat="1" ht="9" customHeight="1">
      <c r="A8" s="33" t="s">
        <v>13</v>
      </c>
      <c r="B8" s="34">
        <f>'T 2.8reg1_5MF'!B8+'T 2.8reg1_5MF'!C8+'T 2.8reg1_5MF'!D8+'T 2.8reg6_13MF'!C8</f>
        <v>48214</v>
      </c>
      <c r="C8" s="34">
        <f>'T 2.8reg1_5MF'!E8+'T 2.8reg1_5MF'!H8+'T 2.8reg6_13MF'!B8+'T 2.8reg6_13MF'!D8</f>
        <v>30265</v>
      </c>
      <c r="D8" s="34">
        <f>'T 2.8reg6_13MF'!E8+'T 2.8reg6_13MF'!F8+'T 2.8reg6_13MF'!G8+'T 2.8reg6_13MF'!H8</f>
        <v>52891</v>
      </c>
      <c r="E8" s="34">
        <f>'T 2.8reg6_13MF'!I8+'T 2.8reg14_20MF'!B8+'T 2.8reg14_20MF'!C8+'T 2.8reg14_20MF'!D8+'T 2.8reg14_20MF'!E8+'T 2.8reg14_20MF'!F8</f>
        <v>8742</v>
      </c>
      <c r="F8" s="34">
        <f>'T 2.8reg14_20MF'!G8+'T 2.8reg14_20MF'!H8</f>
        <v>5437</v>
      </c>
      <c r="G8" s="34">
        <f t="shared" si="0"/>
        <v>145549</v>
      </c>
      <c r="H8" s="74"/>
    </row>
    <row r="9" spans="1:8" s="37" customFormat="1" ht="9" customHeight="1">
      <c r="A9" s="38" t="s">
        <v>14</v>
      </c>
      <c r="B9" s="35">
        <f>'T 2.8reg1_5MF'!B9+'T 2.8reg1_5MF'!C9+'T 2.8reg1_5MF'!D9+'T 2.8reg6_13MF'!C9</f>
        <v>10782</v>
      </c>
      <c r="C9" s="35">
        <f>'T 2.8reg1_5MF'!E9+'T 2.8reg1_5MF'!H9+'T 2.8reg6_13MF'!B9+'T 2.8reg6_13MF'!D9</f>
        <v>3683</v>
      </c>
      <c r="D9" s="35">
        <f>'T 2.8reg6_13MF'!E9+'T 2.8reg6_13MF'!F9+'T 2.8reg6_13MF'!G9+'T 2.8reg6_13MF'!H9</f>
        <v>8461</v>
      </c>
      <c r="E9" s="35">
        <f>'T 2.8reg6_13MF'!I9+'T 2.8reg14_20MF'!B9+'T 2.8reg14_20MF'!C9+'T 2.8reg14_20MF'!D9+'T 2.8reg14_20MF'!E9+'T 2.8reg14_20MF'!F9</f>
        <v>1318</v>
      </c>
      <c r="F9" s="35">
        <f>'T 2.8reg14_20MF'!G9+'T 2.8reg14_20MF'!H9</f>
        <v>1044</v>
      </c>
      <c r="G9" s="35">
        <f t="shared" si="0"/>
        <v>25288</v>
      </c>
      <c r="H9" s="74"/>
    </row>
    <row r="10" spans="1:8" s="37" customFormat="1" ht="9" customHeight="1">
      <c r="A10" s="38" t="s">
        <v>15</v>
      </c>
      <c r="B10" s="35">
        <f>'T 2.8reg1_5MF'!B10+'T 2.8reg1_5MF'!C10+'T 2.8reg1_5MF'!D10+'T 2.8reg6_13MF'!C10</f>
        <v>10702</v>
      </c>
      <c r="C10" s="35">
        <f>'T 2.8reg1_5MF'!E10+'T 2.8reg1_5MF'!H10+'T 2.8reg6_13MF'!B10+'T 2.8reg6_13MF'!D10</f>
        <v>9903</v>
      </c>
      <c r="D10" s="35">
        <f>'T 2.8reg6_13MF'!E10+'T 2.8reg6_13MF'!F10+'T 2.8reg6_13MF'!G10+'T 2.8reg6_13MF'!H10</f>
        <v>10708</v>
      </c>
      <c r="E10" s="35">
        <f>'T 2.8reg6_13MF'!I10+'T 2.8reg14_20MF'!B10+'T 2.8reg14_20MF'!C10+'T 2.8reg14_20MF'!D10+'T 2.8reg14_20MF'!E10+'T 2.8reg14_20MF'!F10</f>
        <v>1876</v>
      </c>
      <c r="F10" s="35">
        <f>'T 2.8reg14_20MF'!G10+'T 2.8reg14_20MF'!H10</f>
        <v>1775</v>
      </c>
      <c r="G10" s="35">
        <f t="shared" si="0"/>
        <v>34964</v>
      </c>
      <c r="H10" s="74"/>
    </row>
    <row r="11" spans="1:8" s="37" customFormat="1" ht="9" customHeight="1">
      <c r="A11" s="38" t="s">
        <v>16</v>
      </c>
      <c r="B11" s="35">
        <f>'T 2.8reg1_5MF'!B11+'T 2.8reg1_5MF'!C11+'T 2.8reg1_5MF'!D11+'T 2.8reg6_13MF'!C11</f>
        <v>7664</v>
      </c>
      <c r="C11" s="35">
        <f>'T 2.8reg1_5MF'!E11+'T 2.8reg1_5MF'!H11+'T 2.8reg6_13MF'!B11+'T 2.8reg6_13MF'!D11</f>
        <v>3805</v>
      </c>
      <c r="D11" s="35">
        <f>'T 2.8reg6_13MF'!E11+'T 2.8reg6_13MF'!F11+'T 2.8reg6_13MF'!G11+'T 2.8reg6_13MF'!H11</f>
        <v>8902</v>
      </c>
      <c r="E11" s="35">
        <f>'T 2.8reg6_13MF'!I11+'T 2.8reg14_20MF'!B11+'T 2.8reg14_20MF'!C11+'T 2.8reg14_20MF'!D11+'T 2.8reg14_20MF'!E11+'T 2.8reg14_20MF'!F11</f>
        <v>2204</v>
      </c>
      <c r="F11" s="35">
        <f>'T 2.8reg14_20MF'!G11+'T 2.8reg14_20MF'!H11</f>
        <v>788</v>
      </c>
      <c r="G11" s="35">
        <f t="shared" si="0"/>
        <v>23363</v>
      </c>
      <c r="H11" s="74"/>
    </row>
    <row r="12" spans="1:8" s="37" customFormat="1" ht="9" customHeight="1">
      <c r="A12" s="38" t="s">
        <v>17</v>
      </c>
      <c r="B12" s="35">
        <f>'T 2.8reg1_5MF'!B12+'T 2.8reg1_5MF'!C12+'T 2.8reg1_5MF'!D12+'T 2.8reg6_13MF'!C12</f>
        <v>6222</v>
      </c>
      <c r="C12" s="35">
        <f>'T 2.8reg1_5MF'!E12+'T 2.8reg1_5MF'!H12+'T 2.8reg6_13MF'!B12+'T 2.8reg6_13MF'!D12</f>
        <v>2702</v>
      </c>
      <c r="D12" s="35">
        <f>'T 2.8reg6_13MF'!E12+'T 2.8reg6_13MF'!F12+'T 2.8reg6_13MF'!G12+'T 2.8reg6_13MF'!H12</f>
        <v>9271</v>
      </c>
      <c r="E12" s="35">
        <f>'T 2.8reg6_13MF'!I12+'T 2.8reg14_20MF'!B12+'T 2.8reg14_20MF'!C12+'T 2.8reg14_20MF'!D12+'T 2.8reg14_20MF'!E12+'T 2.8reg14_20MF'!F12</f>
        <v>885</v>
      </c>
      <c r="F12" s="35">
        <f>'T 2.8reg14_20MF'!G12+'T 2.8reg14_20MF'!H12</f>
        <v>471</v>
      </c>
      <c r="G12" s="35">
        <f t="shared" si="0"/>
        <v>19551</v>
      </c>
      <c r="H12" s="74"/>
    </row>
    <row r="13" spans="1:8" s="37" customFormat="1" ht="9" customHeight="1">
      <c r="A13" s="39" t="s">
        <v>18</v>
      </c>
      <c r="B13" s="34">
        <f>'T 2.8reg1_5MF'!B13+'T 2.8reg1_5MF'!C13+'T 2.8reg1_5MF'!D13+'T 2.8reg6_13MF'!C13</f>
        <v>107412</v>
      </c>
      <c r="C13" s="34">
        <f>'T 2.8reg1_5MF'!E13+'T 2.8reg1_5MF'!H13+'T 2.8reg6_13MF'!B13+'T 2.8reg6_13MF'!D13</f>
        <v>132047</v>
      </c>
      <c r="D13" s="34">
        <f>'T 2.8reg6_13MF'!E13+'T 2.8reg6_13MF'!F13+'T 2.8reg6_13MF'!G13+'T 2.8reg6_13MF'!H13</f>
        <v>135071</v>
      </c>
      <c r="E13" s="34">
        <f>'T 2.8reg6_13MF'!I13+'T 2.8reg14_20MF'!B13+'T 2.8reg14_20MF'!C13+'T 2.8reg14_20MF'!D13+'T 2.8reg14_20MF'!E13+'T 2.8reg14_20MF'!F13</f>
        <v>46513</v>
      </c>
      <c r="F13" s="34">
        <f>'T 2.8reg14_20MF'!G13+'T 2.8reg14_20MF'!H13</f>
        <v>9117</v>
      </c>
      <c r="G13" s="34">
        <f t="shared" si="0"/>
        <v>430160</v>
      </c>
      <c r="H13" s="74"/>
    </row>
    <row r="14" spans="1:8" s="40" customFormat="1" ht="9" customHeight="1">
      <c r="A14" s="38" t="s">
        <v>19</v>
      </c>
      <c r="B14" s="35">
        <f>'T 2.8reg1_5MF'!B14+'T 2.8reg1_5MF'!C14+'T 2.8reg1_5MF'!D14+'T 2.8reg6_13MF'!C14</f>
        <v>45822</v>
      </c>
      <c r="C14" s="35">
        <f>'T 2.8reg1_5MF'!E14+'T 2.8reg1_5MF'!H14+'T 2.8reg6_13MF'!B14+'T 2.8reg6_13MF'!D14</f>
        <v>39219</v>
      </c>
      <c r="D14" s="35">
        <f>'T 2.8reg6_13MF'!E14+'T 2.8reg6_13MF'!F14+'T 2.8reg6_13MF'!G14+'T 2.8reg6_13MF'!H14</f>
        <v>45762</v>
      </c>
      <c r="E14" s="35">
        <f>'T 2.8reg6_13MF'!I14+'T 2.8reg14_20MF'!B14+'T 2.8reg14_20MF'!C14+'T 2.8reg14_20MF'!D14+'T 2.8reg14_20MF'!E14+'T 2.8reg14_20MF'!F14</f>
        <v>23613</v>
      </c>
      <c r="F14" s="35">
        <f>'T 2.8reg14_20MF'!G14+'T 2.8reg14_20MF'!H14</f>
        <v>3230</v>
      </c>
      <c r="G14" s="35">
        <f t="shared" si="0"/>
        <v>157646</v>
      </c>
      <c r="H14" s="74"/>
    </row>
    <row r="15" spans="1:8" s="40" customFormat="1" ht="9" customHeight="1">
      <c r="A15" s="38" t="s">
        <v>20</v>
      </c>
      <c r="B15" s="35">
        <f>'T 2.8reg1_5MF'!B15+'T 2.8reg1_5MF'!C15+'T 2.8reg1_5MF'!D15+'T 2.8reg6_13MF'!C15</f>
        <v>3021</v>
      </c>
      <c r="C15" s="35">
        <f>'T 2.8reg1_5MF'!E15+'T 2.8reg1_5MF'!H15+'T 2.8reg6_13MF'!B15+'T 2.8reg6_13MF'!D15</f>
        <v>6880</v>
      </c>
      <c r="D15" s="35">
        <f>'T 2.8reg6_13MF'!E15+'T 2.8reg6_13MF'!F15+'T 2.8reg6_13MF'!G15+'T 2.8reg6_13MF'!H15</f>
        <v>1834</v>
      </c>
      <c r="E15" s="35">
        <f>'T 2.8reg6_13MF'!I15+'T 2.8reg14_20MF'!B15+'T 2.8reg14_20MF'!C15+'T 2.8reg14_20MF'!D15+'T 2.8reg14_20MF'!E15+'T 2.8reg14_20MF'!F15</f>
        <v>245</v>
      </c>
      <c r="F15" s="35">
        <f>'T 2.8reg14_20MF'!G15+'T 2.8reg14_20MF'!H15</f>
        <v>219</v>
      </c>
      <c r="G15" s="35">
        <f t="shared" si="0"/>
        <v>12199</v>
      </c>
      <c r="H15" s="74"/>
    </row>
    <row r="16" spans="1:8" s="40" customFormat="1" ht="9" customHeight="1">
      <c r="A16" s="38" t="s">
        <v>21</v>
      </c>
      <c r="B16" s="35">
        <f>'T 2.8reg1_5MF'!B16+'T 2.8reg1_5MF'!C16+'T 2.8reg1_5MF'!D16+'T 2.8reg6_13MF'!C16</f>
        <v>3024</v>
      </c>
      <c r="C16" s="35">
        <f>'T 2.8reg1_5MF'!E16+'T 2.8reg1_5MF'!H16+'T 2.8reg6_13MF'!B16+'T 2.8reg6_13MF'!D16</f>
        <v>10877</v>
      </c>
      <c r="D16" s="35">
        <f>'T 2.8reg6_13MF'!E16+'T 2.8reg6_13MF'!F16+'T 2.8reg6_13MF'!G16+'T 2.8reg6_13MF'!H16</f>
        <v>2156</v>
      </c>
      <c r="E16" s="35">
        <f>'T 2.8reg6_13MF'!I16+'T 2.8reg14_20MF'!B16+'T 2.8reg14_20MF'!C16+'T 2.8reg14_20MF'!D16+'T 2.8reg14_20MF'!E16+'T 2.8reg14_20MF'!F16</f>
        <v>397</v>
      </c>
      <c r="F16" s="35">
        <f>'T 2.8reg14_20MF'!G16+'T 2.8reg14_20MF'!H16</f>
        <v>110</v>
      </c>
      <c r="G16" s="35">
        <f t="shared" si="0"/>
        <v>16564</v>
      </c>
      <c r="H16" s="74"/>
    </row>
    <row r="17" spans="1:8" s="40" customFormat="1" ht="9" customHeight="1">
      <c r="A17" s="41" t="s">
        <v>22</v>
      </c>
      <c r="B17" s="35">
        <f>'T 2.8reg1_5MF'!B17+'T 2.8reg1_5MF'!C17+'T 2.8reg1_5MF'!D17+'T 2.8reg6_13MF'!C17</f>
        <v>7350</v>
      </c>
      <c r="C17" s="35">
        <f>'T 2.8reg1_5MF'!E17+'T 2.8reg1_5MF'!H17+'T 2.8reg6_13MF'!B17+'T 2.8reg6_13MF'!D17</f>
        <v>22196</v>
      </c>
      <c r="D17" s="35">
        <f>'T 2.8reg6_13MF'!E17+'T 2.8reg6_13MF'!F17+'T 2.8reg6_13MF'!G17+'T 2.8reg6_13MF'!H17</f>
        <v>6638</v>
      </c>
      <c r="E17" s="35">
        <f>'T 2.8reg6_13MF'!I17+'T 2.8reg14_20MF'!B17+'T 2.8reg14_20MF'!C17+'T 2.8reg14_20MF'!D17+'T 2.8reg14_20MF'!E17+'T 2.8reg14_20MF'!F17</f>
        <v>2217</v>
      </c>
      <c r="F17" s="35">
        <f>'T 2.8reg14_20MF'!G17+'T 2.8reg14_20MF'!H17</f>
        <v>877</v>
      </c>
      <c r="G17" s="35">
        <f t="shared" si="0"/>
        <v>39278</v>
      </c>
      <c r="H17" s="74"/>
    </row>
    <row r="18" spans="1:8" s="40" customFormat="1" ht="9" customHeight="1">
      <c r="A18" s="38" t="s">
        <v>23</v>
      </c>
      <c r="B18" s="35">
        <f>'T 2.8reg1_5MF'!B18+'T 2.8reg1_5MF'!C18+'T 2.8reg1_5MF'!D18+'T 2.8reg6_13MF'!C18</f>
        <v>3335</v>
      </c>
      <c r="C18" s="35">
        <f>'T 2.8reg1_5MF'!E18+'T 2.8reg1_5MF'!H18+'T 2.8reg6_13MF'!B18+'T 2.8reg6_13MF'!D18</f>
        <v>8822</v>
      </c>
      <c r="D18" s="35">
        <f>'T 2.8reg6_13MF'!E18+'T 2.8reg6_13MF'!F18+'T 2.8reg6_13MF'!G18+'T 2.8reg6_13MF'!H18</f>
        <v>9610</v>
      </c>
      <c r="E18" s="35">
        <f>'T 2.8reg6_13MF'!I18+'T 2.8reg14_20MF'!B18+'T 2.8reg14_20MF'!C18+'T 2.8reg14_20MF'!D18+'T 2.8reg14_20MF'!E18+'T 2.8reg14_20MF'!F18</f>
        <v>2825</v>
      </c>
      <c r="F18" s="35">
        <f>'T 2.8reg14_20MF'!G18+'T 2.8reg14_20MF'!H18</f>
        <v>93</v>
      </c>
      <c r="G18" s="35">
        <f t="shared" si="0"/>
        <v>24685</v>
      </c>
      <c r="H18" s="74"/>
    </row>
    <row r="19" spans="1:8" s="37" customFormat="1" ht="9" customHeight="1">
      <c r="A19" s="38" t="s">
        <v>24</v>
      </c>
      <c r="B19" s="35">
        <f>'T 2.8reg1_5MF'!B19+'T 2.8reg1_5MF'!C19+'T 2.8reg1_5MF'!D19+'T 2.8reg6_13MF'!C19</f>
        <v>4018</v>
      </c>
      <c r="C19" s="35">
        <f>'T 2.8reg1_5MF'!E19+'T 2.8reg1_5MF'!H19+'T 2.8reg6_13MF'!B19+'T 2.8reg6_13MF'!D19</f>
        <v>4728</v>
      </c>
      <c r="D19" s="35">
        <f>'T 2.8reg6_13MF'!E19+'T 2.8reg6_13MF'!F19+'T 2.8reg6_13MF'!G19+'T 2.8reg6_13MF'!H19</f>
        <v>17284</v>
      </c>
      <c r="E19" s="35">
        <f>'T 2.8reg6_13MF'!I19+'T 2.8reg14_20MF'!B19+'T 2.8reg14_20MF'!C19+'T 2.8reg14_20MF'!D19+'T 2.8reg14_20MF'!E19+'T 2.8reg14_20MF'!F19</f>
        <v>5543</v>
      </c>
      <c r="F19" s="35">
        <f>'T 2.8reg14_20MF'!G19+'T 2.8reg14_20MF'!H19</f>
        <v>1316</v>
      </c>
      <c r="G19" s="35">
        <f t="shared" si="0"/>
        <v>32889</v>
      </c>
      <c r="H19" s="74"/>
    </row>
    <row r="20" spans="1:8" s="37" customFormat="1" ht="9" customHeight="1">
      <c r="A20" s="38" t="s">
        <v>25</v>
      </c>
      <c r="B20" s="35">
        <f>'T 2.8reg1_5MF'!B20+'T 2.8reg1_5MF'!C20+'T 2.8reg1_5MF'!D20+'T 2.8reg6_13MF'!C20</f>
        <v>23911</v>
      </c>
      <c r="C20" s="35">
        <f>'T 2.8reg1_5MF'!E20+'T 2.8reg1_5MF'!H20+'T 2.8reg6_13MF'!B20+'T 2.8reg6_13MF'!D20</f>
        <v>19844</v>
      </c>
      <c r="D20" s="35">
        <f>'T 2.8reg6_13MF'!E20+'T 2.8reg6_13MF'!F20+'T 2.8reg6_13MF'!G20+'T 2.8reg6_13MF'!H20</f>
        <v>33860</v>
      </c>
      <c r="E20" s="35">
        <f>'T 2.8reg6_13MF'!I20+'T 2.8reg14_20MF'!B20+'T 2.8reg14_20MF'!C20+'T 2.8reg14_20MF'!D20+'T 2.8reg14_20MF'!E20+'T 2.8reg14_20MF'!F20</f>
        <v>3610</v>
      </c>
      <c r="F20" s="35">
        <f>'T 2.8reg14_20MF'!G20+'T 2.8reg14_20MF'!H20</f>
        <v>1330</v>
      </c>
      <c r="G20" s="35">
        <f t="shared" si="0"/>
        <v>82555</v>
      </c>
      <c r="H20" s="74"/>
    </row>
    <row r="21" spans="1:8" s="37" customFormat="1" ht="9" customHeight="1">
      <c r="A21" s="38" t="s">
        <v>26</v>
      </c>
      <c r="B21" s="35">
        <f>'T 2.8reg1_5MF'!B21+'T 2.8reg1_5MF'!C21+'T 2.8reg1_5MF'!D21+'T 2.8reg6_13MF'!C21</f>
        <v>4354</v>
      </c>
      <c r="C21" s="35">
        <f>'T 2.8reg1_5MF'!E21+'T 2.8reg1_5MF'!H21+'T 2.8reg6_13MF'!B21+'T 2.8reg6_13MF'!D21</f>
        <v>2913</v>
      </c>
      <c r="D21" s="35">
        <f>'T 2.8reg6_13MF'!E21+'T 2.8reg6_13MF'!F21+'T 2.8reg6_13MF'!G21+'T 2.8reg6_13MF'!H21</f>
        <v>4182</v>
      </c>
      <c r="E21" s="35">
        <f>'T 2.8reg6_13MF'!I21+'T 2.8reg14_20MF'!B21+'T 2.8reg14_20MF'!C21+'T 2.8reg14_20MF'!D21+'T 2.8reg14_20MF'!E21+'T 2.8reg14_20MF'!F21</f>
        <v>1190</v>
      </c>
      <c r="F21" s="35">
        <f>'T 2.8reg14_20MF'!G21+'T 2.8reg14_20MF'!H21</f>
        <v>469</v>
      </c>
      <c r="G21" s="35">
        <f t="shared" si="0"/>
        <v>13108</v>
      </c>
      <c r="H21" s="74"/>
    </row>
    <row r="22" spans="1:8" s="40" customFormat="1" ht="9" customHeight="1">
      <c r="A22" s="38" t="s">
        <v>27</v>
      </c>
      <c r="B22" s="35">
        <f>'T 2.8reg1_5MF'!B22+'T 2.8reg1_5MF'!C22+'T 2.8reg1_5MF'!D22+'T 2.8reg6_13MF'!C22</f>
        <v>220</v>
      </c>
      <c r="C22" s="35">
        <f>'T 2.8reg1_5MF'!E22+'T 2.8reg1_5MF'!H22+'T 2.8reg6_13MF'!B22+'T 2.8reg6_13MF'!D22</f>
        <v>3190</v>
      </c>
      <c r="D22" s="35">
        <f>'T 2.8reg6_13MF'!E22+'T 2.8reg6_13MF'!F22+'T 2.8reg6_13MF'!G22+'T 2.8reg6_13MF'!H22</f>
        <v>247</v>
      </c>
      <c r="E22" s="35">
        <f>'T 2.8reg6_13MF'!I22+'T 2.8reg14_20MF'!B22+'T 2.8reg14_20MF'!C22+'T 2.8reg14_20MF'!D22+'T 2.8reg14_20MF'!E22+'T 2.8reg14_20MF'!F22</f>
        <v>55</v>
      </c>
      <c r="F22" s="35">
        <f>'T 2.8reg14_20MF'!G22+'T 2.8reg14_20MF'!H22</f>
        <v>39</v>
      </c>
      <c r="G22" s="35">
        <f t="shared" si="0"/>
        <v>3751</v>
      </c>
      <c r="H22" s="74"/>
    </row>
    <row r="23" spans="1:8" s="37" customFormat="1" ht="9" customHeight="1">
      <c r="A23" s="39" t="s">
        <v>28</v>
      </c>
      <c r="B23" s="34">
        <f>'T 2.8reg1_5MF'!B23+'T 2.8reg1_5MF'!C23+'T 2.8reg1_5MF'!D23+'T 2.8reg6_13MF'!C23</f>
        <v>10430</v>
      </c>
      <c r="C23" s="34">
        <f>'T 2.8reg1_5MF'!E23+'T 2.8reg1_5MF'!H23+'T 2.8reg6_13MF'!B23+'T 2.8reg6_13MF'!D23</f>
        <v>3795</v>
      </c>
      <c r="D23" s="34">
        <f>'T 2.8reg6_13MF'!E23+'T 2.8reg6_13MF'!F23+'T 2.8reg6_13MF'!G23+'T 2.8reg6_13MF'!H23</f>
        <v>4754</v>
      </c>
      <c r="E23" s="34">
        <f>'T 2.8reg6_13MF'!I23+'T 2.8reg14_20MF'!B23+'T 2.8reg14_20MF'!C23+'T 2.8reg14_20MF'!D23+'T 2.8reg14_20MF'!E23+'T 2.8reg14_20MF'!F23</f>
        <v>828</v>
      </c>
      <c r="F23" s="34">
        <f>'T 2.8reg14_20MF'!G23+'T 2.8reg14_20MF'!H23</f>
        <v>728</v>
      </c>
      <c r="G23" s="34">
        <f t="shared" si="0"/>
        <v>20535</v>
      </c>
      <c r="H23" s="74"/>
    </row>
    <row r="24" spans="1:8" s="37" customFormat="1" ht="9" customHeight="1">
      <c r="A24" s="38" t="s">
        <v>29</v>
      </c>
      <c r="B24" s="35">
        <f>'T 2.8reg1_5MF'!B24+'T 2.8reg1_5MF'!C24+'T 2.8reg1_5MF'!D24+'T 2.8reg6_13MF'!C24</f>
        <v>9121</v>
      </c>
      <c r="C24" s="35">
        <f>'T 2.8reg1_5MF'!E24+'T 2.8reg1_5MF'!H24+'T 2.8reg6_13MF'!B24+'T 2.8reg6_13MF'!D24</f>
        <v>1602</v>
      </c>
      <c r="D24" s="35">
        <f>'T 2.8reg6_13MF'!E24+'T 2.8reg6_13MF'!F24+'T 2.8reg6_13MF'!G24+'T 2.8reg6_13MF'!H24</f>
        <v>3539</v>
      </c>
      <c r="E24" s="35">
        <f>'T 2.8reg6_13MF'!I24+'T 2.8reg14_20MF'!B24+'T 2.8reg14_20MF'!C24+'T 2.8reg14_20MF'!D24+'T 2.8reg14_20MF'!E24+'T 2.8reg14_20MF'!F24</f>
        <v>719</v>
      </c>
      <c r="F24" s="35">
        <f>'T 2.8reg14_20MF'!G24+'T 2.8reg14_20MF'!H24</f>
        <v>475</v>
      </c>
      <c r="G24" s="35">
        <f t="shared" si="0"/>
        <v>15456</v>
      </c>
      <c r="H24" s="74"/>
    </row>
    <row r="25" spans="1:8" s="32" customFormat="1" ht="9" customHeight="1">
      <c r="A25" s="28" t="s">
        <v>30</v>
      </c>
      <c r="B25" s="29">
        <f>'T 2.8reg1_5MF'!B25+'T 2.8reg1_5MF'!C25+'T 2.8reg1_5MF'!D25+'T 2.8reg6_13MF'!C25</f>
        <v>154559</v>
      </c>
      <c r="C25" s="29">
        <f>'T 2.8reg1_5MF'!E25+'T 2.8reg1_5MF'!H25+'T 2.8reg6_13MF'!B25+'T 2.8reg6_13MF'!D25</f>
        <v>112332</v>
      </c>
      <c r="D25" s="29">
        <f>'T 2.8reg6_13MF'!E25+'T 2.8reg6_13MF'!F25+'T 2.8reg6_13MF'!G25+'T 2.8reg6_13MF'!H25</f>
        <v>74138</v>
      </c>
      <c r="E25" s="29">
        <f>'T 2.8reg6_13MF'!I25+'T 2.8reg14_20MF'!B25+'T 2.8reg14_20MF'!C25+'T 2.8reg14_20MF'!D25+'T 2.8reg14_20MF'!E25+'T 2.8reg14_20MF'!F25</f>
        <v>33943</v>
      </c>
      <c r="F25" s="29">
        <f>'T 2.8reg14_20MF'!G25+'T 2.8reg14_20MF'!H25</f>
        <v>26078</v>
      </c>
      <c r="G25" s="29">
        <f t="shared" si="0"/>
        <v>401050</v>
      </c>
      <c r="H25" s="74"/>
    </row>
    <row r="26" spans="1:8" s="37" customFormat="1" ht="9" customHeight="1">
      <c r="A26" s="39" t="s">
        <v>31</v>
      </c>
      <c r="B26" s="34">
        <f>'T 2.8reg1_5MF'!B26+'T 2.8reg1_5MF'!C26+'T 2.8reg1_5MF'!D26+'T 2.8reg6_13MF'!C26</f>
        <v>107289</v>
      </c>
      <c r="C26" s="34">
        <f>'T 2.8reg1_5MF'!E26+'T 2.8reg1_5MF'!H26+'T 2.8reg6_13MF'!B26+'T 2.8reg6_13MF'!D26</f>
        <v>72463</v>
      </c>
      <c r="D26" s="34">
        <f>'T 2.8reg6_13MF'!E26+'T 2.8reg6_13MF'!F26+'T 2.8reg6_13MF'!G26+'T 2.8reg6_13MF'!H26</f>
        <v>44198</v>
      </c>
      <c r="E26" s="34">
        <f>'T 2.8reg6_13MF'!I26+'T 2.8reg14_20MF'!B26+'T 2.8reg14_20MF'!C26+'T 2.8reg14_20MF'!D26+'T 2.8reg14_20MF'!E26+'T 2.8reg14_20MF'!F26</f>
        <v>24000</v>
      </c>
      <c r="F26" s="34">
        <f>'T 2.8reg14_20MF'!G26+'T 2.8reg14_20MF'!H26</f>
        <v>18103</v>
      </c>
      <c r="G26" s="34">
        <f t="shared" si="0"/>
        <v>266053</v>
      </c>
      <c r="H26" s="74"/>
    </row>
    <row r="27" spans="1:8" s="37" customFormat="1" ht="9" customHeight="1">
      <c r="A27" s="38" t="s">
        <v>32</v>
      </c>
      <c r="B27" s="35">
        <f>'T 2.8reg1_5MF'!B27+'T 2.8reg1_5MF'!C27+'T 2.8reg1_5MF'!D27+'T 2.8reg6_13MF'!C27</f>
        <v>2831</v>
      </c>
      <c r="C27" s="35">
        <f>'T 2.8reg1_5MF'!E27+'T 2.8reg1_5MF'!H27+'T 2.8reg6_13MF'!B27+'T 2.8reg6_13MF'!D27</f>
        <v>3396</v>
      </c>
      <c r="D27" s="35">
        <f>'T 2.8reg6_13MF'!E27+'T 2.8reg6_13MF'!F27+'T 2.8reg6_13MF'!G27+'T 2.8reg6_13MF'!H27</f>
        <v>2570</v>
      </c>
      <c r="E27" s="35">
        <f>'T 2.8reg6_13MF'!I27+'T 2.8reg14_20MF'!B27+'T 2.8reg14_20MF'!C27+'T 2.8reg14_20MF'!D27+'T 2.8reg14_20MF'!E27+'T 2.8reg14_20MF'!F27</f>
        <v>3030</v>
      </c>
      <c r="F27" s="35">
        <f>'T 2.8reg14_20MF'!G27+'T 2.8reg14_20MF'!H27</f>
        <v>494</v>
      </c>
      <c r="G27" s="35">
        <f t="shared" si="0"/>
        <v>12321</v>
      </c>
      <c r="H27" s="74"/>
    </row>
    <row r="28" spans="1:8" s="37" customFormat="1" ht="9" customHeight="1">
      <c r="A28" s="38" t="s">
        <v>33</v>
      </c>
      <c r="B28" s="35">
        <f>'T 2.8reg1_5MF'!B28+'T 2.8reg1_5MF'!C28+'T 2.8reg1_5MF'!D28+'T 2.8reg6_13MF'!C28</f>
        <v>22272</v>
      </c>
      <c r="C28" s="35">
        <f>'T 2.8reg1_5MF'!E28+'T 2.8reg1_5MF'!H28+'T 2.8reg6_13MF'!B28+'T 2.8reg6_13MF'!D28</f>
        <v>1749</v>
      </c>
      <c r="D28" s="35">
        <f>'T 2.8reg6_13MF'!E28+'T 2.8reg6_13MF'!F28+'T 2.8reg6_13MF'!G28+'T 2.8reg6_13MF'!H28</f>
        <v>7331</v>
      </c>
      <c r="E28" s="35">
        <f>'T 2.8reg6_13MF'!I28+'T 2.8reg14_20MF'!B28+'T 2.8reg14_20MF'!C28+'T 2.8reg14_20MF'!D28+'T 2.8reg14_20MF'!E28+'T 2.8reg14_20MF'!F28</f>
        <v>345</v>
      </c>
      <c r="F28" s="35">
        <f>'T 2.8reg14_20MF'!G28+'T 2.8reg14_20MF'!H28</f>
        <v>117</v>
      </c>
      <c r="G28" s="35">
        <f t="shared" si="0"/>
        <v>31814</v>
      </c>
      <c r="H28" s="74"/>
    </row>
    <row r="29" spans="1:8" s="37" customFormat="1" ht="9" customHeight="1">
      <c r="A29" s="38" t="s">
        <v>34</v>
      </c>
      <c r="B29" s="35">
        <f>'T 2.8reg1_5MF'!B29+'T 2.8reg1_5MF'!C29+'T 2.8reg1_5MF'!D29+'T 2.8reg6_13MF'!C29</f>
        <v>68248</v>
      </c>
      <c r="C29" s="35">
        <f>'T 2.8reg1_5MF'!E29+'T 2.8reg1_5MF'!H29+'T 2.8reg6_13MF'!B29+'T 2.8reg6_13MF'!D29</f>
        <v>51745</v>
      </c>
      <c r="D29" s="35">
        <f>'T 2.8reg6_13MF'!E29+'T 2.8reg6_13MF'!F29+'T 2.8reg6_13MF'!G29+'T 2.8reg6_13MF'!H29</f>
        <v>24327</v>
      </c>
      <c r="E29" s="35">
        <f>'T 2.8reg6_13MF'!I29+'T 2.8reg14_20MF'!B29+'T 2.8reg14_20MF'!C29+'T 2.8reg14_20MF'!D29+'T 2.8reg14_20MF'!E29+'T 2.8reg14_20MF'!F29</f>
        <v>16009</v>
      </c>
      <c r="F29" s="35">
        <f>'T 2.8reg14_20MF'!G29+'T 2.8reg14_20MF'!H29</f>
        <v>7005</v>
      </c>
      <c r="G29" s="35">
        <f t="shared" si="0"/>
        <v>167334</v>
      </c>
      <c r="H29" s="74"/>
    </row>
    <row r="30" spans="1:8" s="37" customFormat="1" ht="9" customHeight="1">
      <c r="A30" s="38" t="s">
        <v>35</v>
      </c>
      <c r="B30" s="35">
        <f>'T 2.8reg1_5MF'!B30+'T 2.8reg1_5MF'!C30+'T 2.8reg1_5MF'!D30+'T 2.8reg6_13MF'!C30</f>
        <v>13631</v>
      </c>
      <c r="C30" s="35">
        <f>'T 2.8reg1_5MF'!E30+'T 2.8reg1_5MF'!H30+'T 2.8reg6_13MF'!B30+'T 2.8reg6_13MF'!D30</f>
        <v>15355</v>
      </c>
      <c r="D30" s="35">
        <f>'T 2.8reg6_13MF'!E30+'T 2.8reg6_13MF'!F30+'T 2.8reg6_13MF'!G30+'T 2.8reg6_13MF'!H30</f>
        <v>9169</v>
      </c>
      <c r="E30" s="35">
        <f>'T 2.8reg6_13MF'!I30+'T 2.8reg14_20MF'!B30+'T 2.8reg14_20MF'!C30+'T 2.8reg14_20MF'!D30+'T 2.8reg14_20MF'!E30+'T 2.8reg14_20MF'!F30</f>
        <v>4514</v>
      </c>
      <c r="F30" s="35">
        <f>'T 2.8reg14_20MF'!G30+'T 2.8reg14_20MF'!H30</f>
        <v>10365</v>
      </c>
      <c r="G30" s="35">
        <f t="shared" si="0"/>
        <v>53034</v>
      </c>
      <c r="H30" s="74"/>
    </row>
    <row r="31" spans="1:8" s="37" customFormat="1" ht="9" customHeight="1">
      <c r="A31" s="39" t="s">
        <v>36</v>
      </c>
      <c r="B31" s="34">
        <f>'T 2.8reg1_5MF'!B31+'T 2.8reg1_5MF'!C31+'T 2.8reg1_5MF'!D31+'T 2.8reg6_13MF'!C31</f>
        <v>37232</v>
      </c>
      <c r="C31" s="34">
        <f>'T 2.8reg1_5MF'!E31+'T 2.8reg1_5MF'!H31+'T 2.8reg6_13MF'!B31+'T 2.8reg6_13MF'!D31</f>
        <v>34053</v>
      </c>
      <c r="D31" s="34">
        <f>'T 2.8reg6_13MF'!E31+'T 2.8reg6_13MF'!F31+'T 2.8reg6_13MF'!G31+'T 2.8reg6_13MF'!H31</f>
        <v>16654</v>
      </c>
      <c r="E31" s="34">
        <f>'T 2.8reg6_13MF'!I31+'T 2.8reg14_20MF'!B31+'T 2.8reg14_20MF'!C31+'T 2.8reg14_20MF'!D31+'T 2.8reg14_20MF'!E31+'T 2.8reg14_20MF'!F31</f>
        <v>7146</v>
      </c>
      <c r="F31" s="34">
        <f>'T 2.8reg14_20MF'!G31+'T 2.8reg14_20MF'!H31</f>
        <v>3699</v>
      </c>
      <c r="G31" s="34">
        <f t="shared" si="0"/>
        <v>98784</v>
      </c>
      <c r="H31" s="74"/>
    </row>
    <row r="32" spans="1:8" s="37" customFormat="1" ht="9" customHeight="1">
      <c r="A32" s="38" t="s">
        <v>37</v>
      </c>
      <c r="B32" s="35">
        <f>'T 2.8reg1_5MF'!B32+'T 2.8reg1_5MF'!C32+'T 2.8reg1_5MF'!D32+'T 2.8reg6_13MF'!C32</f>
        <v>3605</v>
      </c>
      <c r="C32" s="35">
        <f>'T 2.8reg1_5MF'!E32+'T 2.8reg1_5MF'!H32+'T 2.8reg6_13MF'!B32+'T 2.8reg6_13MF'!D32</f>
        <v>1860</v>
      </c>
      <c r="D32" s="35">
        <f>'T 2.8reg6_13MF'!E32+'T 2.8reg6_13MF'!F32+'T 2.8reg6_13MF'!G32+'T 2.8reg6_13MF'!H32</f>
        <v>1120</v>
      </c>
      <c r="E32" s="35">
        <f>'T 2.8reg6_13MF'!I32+'T 2.8reg14_20MF'!B32+'T 2.8reg14_20MF'!C32+'T 2.8reg14_20MF'!D32+'T 2.8reg14_20MF'!E32+'T 2.8reg14_20MF'!F32</f>
        <v>275</v>
      </c>
      <c r="F32" s="35">
        <f>'T 2.8reg14_20MF'!G32+'T 2.8reg14_20MF'!H32</f>
        <v>204</v>
      </c>
      <c r="G32" s="35">
        <f t="shared" si="0"/>
        <v>7064</v>
      </c>
      <c r="H32" s="74"/>
    </row>
    <row r="33" spans="1:8" s="37" customFormat="1" ht="9" customHeight="1">
      <c r="A33" s="38" t="s">
        <v>38</v>
      </c>
      <c r="B33" s="35">
        <f>'T 2.8reg1_5MF'!B33+'T 2.8reg1_5MF'!C33+'T 2.8reg1_5MF'!D33+'T 2.8reg6_13MF'!C33</f>
        <v>6613</v>
      </c>
      <c r="C33" s="35">
        <f>'T 2.8reg1_5MF'!E33+'T 2.8reg1_5MF'!H33+'T 2.8reg6_13MF'!B33+'T 2.8reg6_13MF'!D33</f>
        <v>11797</v>
      </c>
      <c r="D33" s="35">
        <f>'T 2.8reg6_13MF'!E33+'T 2.8reg6_13MF'!F33+'T 2.8reg6_13MF'!G33+'T 2.8reg6_13MF'!H33</f>
        <v>655</v>
      </c>
      <c r="E33" s="35">
        <f>'T 2.8reg6_13MF'!I33+'T 2.8reg14_20MF'!B33+'T 2.8reg14_20MF'!C33+'T 2.8reg14_20MF'!D33+'T 2.8reg14_20MF'!E33+'T 2.8reg14_20MF'!F33</f>
        <v>387</v>
      </c>
      <c r="F33" s="35">
        <f>'T 2.8reg14_20MF'!G33+'T 2.8reg14_20MF'!H33</f>
        <v>541</v>
      </c>
      <c r="G33" s="35">
        <f t="shared" si="0"/>
        <v>19993</v>
      </c>
      <c r="H33" s="74"/>
    </row>
    <row r="34" spans="1:8" s="37" customFormat="1" ht="9" customHeight="1">
      <c r="A34" s="38" t="s">
        <v>39</v>
      </c>
      <c r="B34" s="35">
        <f>'T 2.8reg1_5MF'!B34+'T 2.8reg1_5MF'!C34+'T 2.8reg1_5MF'!D34+'T 2.8reg6_13MF'!C34</f>
        <v>5561</v>
      </c>
      <c r="C34" s="35">
        <f>'T 2.8reg1_5MF'!E34+'T 2.8reg1_5MF'!H34+'T 2.8reg6_13MF'!B34+'T 2.8reg6_13MF'!D34</f>
        <v>7925</v>
      </c>
      <c r="D34" s="35">
        <f>'T 2.8reg6_13MF'!E34+'T 2.8reg6_13MF'!F34+'T 2.8reg6_13MF'!G34+'T 2.8reg6_13MF'!H34</f>
        <v>5171</v>
      </c>
      <c r="E34" s="35">
        <f>'T 2.8reg6_13MF'!I34+'T 2.8reg14_20MF'!B34+'T 2.8reg14_20MF'!C34+'T 2.8reg14_20MF'!D34+'T 2.8reg14_20MF'!E34+'T 2.8reg14_20MF'!F34</f>
        <v>1837</v>
      </c>
      <c r="F34" s="35">
        <f>'T 2.8reg14_20MF'!G34+'T 2.8reg14_20MF'!H34</f>
        <v>341</v>
      </c>
      <c r="G34" s="35">
        <f t="shared" si="0"/>
        <v>20835</v>
      </c>
      <c r="H34" s="74"/>
    </row>
    <row r="35" spans="1:8" s="37" customFormat="1" ht="9" customHeight="1">
      <c r="A35" s="38" t="s">
        <v>40</v>
      </c>
      <c r="B35" s="35">
        <f>'T 2.8reg1_5MF'!B35+'T 2.8reg1_5MF'!C35+'T 2.8reg1_5MF'!D35+'T 2.8reg6_13MF'!C35</f>
        <v>17488</v>
      </c>
      <c r="C35" s="35">
        <f>'T 2.8reg1_5MF'!E35+'T 2.8reg1_5MF'!H35+'T 2.8reg6_13MF'!B35+'T 2.8reg6_13MF'!D35</f>
        <v>9676</v>
      </c>
      <c r="D35" s="35">
        <f>'T 2.8reg6_13MF'!E35+'T 2.8reg6_13MF'!F35+'T 2.8reg6_13MF'!G35+'T 2.8reg6_13MF'!H35</f>
        <v>5614</v>
      </c>
      <c r="E35" s="35">
        <f>'T 2.8reg6_13MF'!I35+'T 2.8reg14_20MF'!B35+'T 2.8reg14_20MF'!C35+'T 2.8reg14_20MF'!D35+'T 2.8reg14_20MF'!E35+'T 2.8reg14_20MF'!F35</f>
        <v>2786</v>
      </c>
      <c r="F35" s="35">
        <f>'T 2.8reg14_20MF'!G35+'T 2.8reg14_20MF'!H35</f>
        <v>2242</v>
      </c>
      <c r="G35" s="35">
        <f t="shared" si="0"/>
        <v>37806</v>
      </c>
      <c r="H35" s="74"/>
    </row>
    <row r="36" spans="1:8" s="37" customFormat="1" ht="9" customHeight="1">
      <c r="A36" s="39" t="s">
        <v>41</v>
      </c>
      <c r="B36" s="34">
        <f>'T 2.8reg1_5MF'!B36+'T 2.8reg1_5MF'!C36+'T 2.8reg1_5MF'!D36+'T 2.8reg6_13MF'!C36</f>
        <v>7643</v>
      </c>
      <c r="C36" s="34">
        <f>'T 2.8reg1_5MF'!E36+'T 2.8reg1_5MF'!H36+'T 2.8reg6_13MF'!B36+'T 2.8reg6_13MF'!D36</f>
        <v>3685</v>
      </c>
      <c r="D36" s="34">
        <f>'T 2.8reg6_13MF'!E36+'T 2.8reg6_13MF'!F36+'T 2.8reg6_13MF'!G36+'T 2.8reg6_13MF'!H36</f>
        <v>9174</v>
      </c>
      <c r="E36" s="34">
        <f>'T 2.8reg6_13MF'!I36+'T 2.8reg14_20MF'!B36+'T 2.8reg14_20MF'!C36+'T 2.8reg14_20MF'!D36+'T 2.8reg14_20MF'!E36+'T 2.8reg14_20MF'!F36</f>
        <v>2419</v>
      </c>
      <c r="F36" s="34">
        <f>'T 2.8reg14_20MF'!G36+'T 2.8reg14_20MF'!H36</f>
        <v>4090</v>
      </c>
      <c r="G36" s="34">
        <f t="shared" si="0"/>
        <v>27011</v>
      </c>
      <c r="H36" s="74"/>
    </row>
    <row r="37" spans="1:8" s="37" customFormat="1" ht="9" customHeight="1">
      <c r="A37" s="38" t="s">
        <v>42</v>
      </c>
      <c r="B37" s="35">
        <f>'T 2.8reg1_5MF'!B37+'T 2.8reg1_5MF'!C37+'T 2.8reg1_5MF'!D37+'T 2.8reg6_13MF'!C37</f>
        <v>1088</v>
      </c>
      <c r="C37" s="35">
        <f>'T 2.8reg1_5MF'!E37+'T 2.8reg1_5MF'!H37+'T 2.8reg6_13MF'!B37+'T 2.8reg6_13MF'!D37</f>
        <v>704</v>
      </c>
      <c r="D37" s="35">
        <f>'T 2.8reg6_13MF'!E37+'T 2.8reg6_13MF'!F37+'T 2.8reg6_13MF'!G37+'T 2.8reg6_13MF'!H37</f>
        <v>2545</v>
      </c>
      <c r="E37" s="35">
        <f>'T 2.8reg6_13MF'!I37+'T 2.8reg14_20MF'!B37+'T 2.8reg14_20MF'!C37+'T 2.8reg14_20MF'!D37+'T 2.8reg14_20MF'!E37+'T 2.8reg14_20MF'!F37</f>
        <v>341</v>
      </c>
      <c r="F37" s="35">
        <f>'T 2.8reg14_20MF'!G37+'T 2.8reg14_20MF'!H37</f>
        <v>113</v>
      </c>
      <c r="G37" s="35">
        <f t="shared" si="0"/>
        <v>4791</v>
      </c>
      <c r="H37" s="74"/>
    </row>
    <row r="38" spans="1:8" s="37" customFormat="1" ht="9" customHeight="1">
      <c r="A38" s="38" t="s">
        <v>43</v>
      </c>
      <c r="B38" s="35">
        <f>'T 2.8reg1_5MF'!B38+'T 2.8reg1_5MF'!C38+'T 2.8reg1_5MF'!D38+'T 2.8reg6_13MF'!C38</f>
        <v>1361</v>
      </c>
      <c r="C38" s="35">
        <f>'T 2.8reg1_5MF'!E38+'T 2.8reg1_5MF'!H38+'T 2.8reg6_13MF'!B38+'T 2.8reg6_13MF'!D38</f>
        <v>367</v>
      </c>
      <c r="D38" s="35">
        <f>'T 2.8reg6_13MF'!E38+'T 2.8reg6_13MF'!F38+'T 2.8reg6_13MF'!G38+'T 2.8reg6_13MF'!H38</f>
        <v>424</v>
      </c>
      <c r="E38" s="35">
        <f>'T 2.8reg6_13MF'!I38+'T 2.8reg14_20MF'!B38+'T 2.8reg14_20MF'!C38+'T 2.8reg14_20MF'!D38+'T 2.8reg14_20MF'!E38+'T 2.8reg14_20MF'!F38</f>
        <v>816</v>
      </c>
      <c r="F38" s="35">
        <f>'T 2.8reg14_20MF'!G38+'T 2.8reg14_20MF'!H38</f>
        <v>3596</v>
      </c>
      <c r="G38" s="35">
        <f t="shared" si="0"/>
        <v>6564</v>
      </c>
      <c r="H38" s="74"/>
    </row>
    <row r="39" spans="1:8" s="37" customFormat="1" ht="9" customHeight="1">
      <c r="A39" s="38" t="s">
        <v>44</v>
      </c>
      <c r="B39" s="35">
        <f>'T 2.8reg1_5MF'!B39+'T 2.8reg1_5MF'!C39+'T 2.8reg1_5MF'!D39+'T 2.8reg6_13MF'!C39</f>
        <v>1753</v>
      </c>
      <c r="C39" s="35">
        <f>'T 2.8reg1_5MF'!E39+'T 2.8reg1_5MF'!H39+'T 2.8reg6_13MF'!B39+'T 2.8reg6_13MF'!D39</f>
        <v>1057</v>
      </c>
      <c r="D39" s="35">
        <f>'T 2.8reg6_13MF'!E39+'T 2.8reg6_13MF'!F39+'T 2.8reg6_13MF'!G39+'T 2.8reg6_13MF'!H39</f>
        <v>2015</v>
      </c>
      <c r="E39" s="35">
        <f>'T 2.8reg6_13MF'!I39+'T 2.8reg14_20MF'!B39+'T 2.8reg14_20MF'!C39+'T 2.8reg14_20MF'!D39+'T 2.8reg14_20MF'!E39+'T 2.8reg14_20MF'!F39</f>
        <v>312</v>
      </c>
      <c r="F39" s="35">
        <f>'T 2.8reg14_20MF'!G39+'T 2.8reg14_20MF'!H39</f>
        <v>18</v>
      </c>
      <c r="G39" s="35">
        <f aca="true" t="shared" si="1" ref="G39:G70">SUM(B39:F39)</f>
        <v>5155</v>
      </c>
      <c r="H39" s="74"/>
    </row>
    <row r="40" spans="1:8" s="37" customFormat="1" ht="9" customHeight="1">
      <c r="A40" s="39" t="s">
        <v>45</v>
      </c>
      <c r="B40" s="34">
        <f>'T 2.8reg1_5MF'!B40+'T 2.8reg1_5MF'!C40+'T 2.8reg1_5MF'!D40+'T 2.8reg6_13MF'!C40</f>
        <v>2395</v>
      </c>
      <c r="C40" s="34">
        <f>'T 2.8reg1_5MF'!E40+'T 2.8reg1_5MF'!H40+'T 2.8reg6_13MF'!B40+'T 2.8reg6_13MF'!D40</f>
        <v>2131</v>
      </c>
      <c r="D40" s="34">
        <f>'T 2.8reg6_13MF'!E40+'T 2.8reg6_13MF'!F40+'T 2.8reg6_13MF'!G40+'T 2.8reg6_13MF'!H40</f>
        <v>4112</v>
      </c>
      <c r="E40" s="34">
        <f>'T 2.8reg6_13MF'!I40+'T 2.8reg14_20MF'!B40+'T 2.8reg14_20MF'!C40+'T 2.8reg14_20MF'!D40+'T 2.8reg14_20MF'!E40+'T 2.8reg14_20MF'!F40</f>
        <v>378</v>
      </c>
      <c r="F40" s="34">
        <f>'T 2.8reg14_20MF'!G40+'T 2.8reg14_20MF'!H40</f>
        <v>186</v>
      </c>
      <c r="G40" s="34">
        <f t="shared" si="1"/>
        <v>9202</v>
      </c>
      <c r="H40" s="74"/>
    </row>
    <row r="41" spans="1:8" s="32" customFormat="1" ht="9" customHeight="1">
      <c r="A41" s="28" t="s">
        <v>46</v>
      </c>
      <c r="B41" s="29">
        <f>'T 2.8reg1_5MF'!B41+'T 2.8reg1_5MF'!C41+'T 2.8reg1_5MF'!D41+'T 2.8reg6_13MF'!C41</f>
        <v>91649</v>
      </c>
      <c r="C41" s="29">
        <f>'T 2.8reg1_5MF'!E41+'T 2.8reg1_5MF'!H41+'T 2.8reg6_13MF'!B41+'T 2.8reg6_13MF'!D41</f>
        <v>53642</v>
      </c>
      <c r="D41" s="29">
        <f>'T 2.8reg6_13MF'!E41+'T 2.8reg6_13MF'!F41+'T 2.8reg6_13MF'!G41+'T 2.8reg6_13MF'!H41</f>
        <v>95810</v>
      </c>
      <c r="E41" s="29">
        <f>'T 2.8reg6_13MF'!I41+'T 2.8reg14_20MF'!B41+'T 2.8reg14_20MF'!C41+'T 2.8reg14_20MF'!D41+'T 2.8reg14_20MF'!E41+'T 2.8reg14_20MF'!F41</f>
        <v>22004</v>
      </c>
      <c r="F41" s="29">
        <f>'T 2.8reg14_20MF'!G41+'T 2.8reg14_20MF'!H41</f>
        <v>14898</v>
      </c>
      <c r="G41" s="29">
        <f t="shared" si="1"/>
        <v>278003</v>
      </c>
      <c r="H41" s="74"/>
    </row>
    <row r="42" spans="1:8" s="37" customFormat="1" ht="9" customHeight="1">
      <c r="A42" s="39" t="s">
        <v>47</v>
      </c>
      <c r="B42" s="34">
        <f>'T 2.8reg1_5MF'!B42+'T 2.8reg1_5MF'!C42+'T 2.8reg1_5MF'!D42+'T 2.8reg6_13MF'!C42</f>
        <v>5511</v>
      </c>
      <c r="C42" s="34">
        <f>'T 2.8reg1_5MF'!E42+'T 2.8reg1_5MF'!H42+'T 2.8reg6_13MF'!B42+'T 2.8reg6_13MF'!D42</f>
        <v>3560</v>
      </c>
      <c r="D42" s="34">
        <f>'T 2.8reg6_13MF'!E42+'T 2.8reg6_13MF'!F42+'T 2.8reg6_13MF'!G42+'T 2.8reg6_13MF'!H42</f>
        <v>6783</v>
      </c>
      <c r="E42" s="34">
        <f>'T 2.8reg6_13MF'!I42+'T 2.8reg14_20MF'!B42+'T 2.8reg14_20MF'!C42+'T 2.8reg14_20MF'!D42+'T 2.8reg14_20MF'!E42+'T 2.8reg14_20MF'!F42</f>
        <v>1653</v>
      </c>
      <c r="F42" s="34">
        <f>'T 2.8reg14_20MF'!G42+'T 2.8reg14_20MF'!H42</f>
        <v>525</v>
      </c>
      <c r="G42" s="34">
        <f t="shared" si="1"/>
        <v>18032</v>
      </c>
      <c r="H42" s="74"/>
    </row>
    <row r="43" spans="1:8" s="37" customFormat="1" ht="9" customHeight="1">
      <c r="A43" s="38" t="s">
        <v>48</v>
      </c>
      <c r="B43" s="35">
        <f>'T 2.8reg1_5MF'!B43+'T 2.8reg1_5MF'!C43+'T 2.8reg1_5MF'!D43+'T 2.8reg6_13MF'!C43</f>
        <v>1692</v>
      </c>
      <c r="C43" s="35">
        <f>'T 2.8reg1_5MF'!E43+'T 2.8reg1_5MF'!H43+'T 2.8reg6_13MF'!B43+'T 2.8reg6_13MF'!D43</f>
        <v>1137</v>
      </c>
      <c r="D43" s="35">
        <f>'T 2.8reg6_13MF'!E43+'T 2.8reg6_13MF'!F43+'T 2.8reg6_13MF'!G43+'T 2.8reg6_13MF'!H43</f>
        <v>2283</v>
      </c>
      <c r="E43" s="35">
        <f>'T 2.8reg6_13MF'!I43+'T 2.8reg14_20MF'!B43+'T 2.8reg14_20MF'!C43+'T 2.8reg14_20MF'!D43+'T 2.8reg14_20MF'!E43+'T 2.8reg14_20MF'!F43</f>
        <v>406</v>
      </c>
      <c r="F43" s="35">
        <f>'T 2.8reg14_20MF'!G43+'T 2.8reg14_20MF'!H43</f>
        <v>230</v>
      </c>
      <c r="G43" s="35">
        <f t="shared" si="1"/>
        <v>5748</v>
      </c>
      <c r="H43" s="74"/>
    </row>
    <row r="44" spans="1:8" s="37" customFormat="1" ht="9" customHeight="1">
      <c r="A44" s="38" t="s">
        <v>49</v>
      </c>
      <c r="B44" s="35">
        <f>'T 2.8reg1_5MF'!B44+'T 2.8reg1_5MF'!C44+'T 2.8reg1_5MF'!D44+'T 2.8reg6_13MF'!C44</f>
        <v>677</v>
      </c>
      <c r="C44" s="35">
        <f>'T 2.8reg1_5MF'!E44+'T 2.8reg1_5MF'!H44+'T 2.8reg6_13MF'!B44+'T 2.8reg6_13MF'!D44</f>
        <v>549</v>
      </c>
      <c r="D44" s="35">
        <f>'T 2.8reg6_13MF'!E44+'T 2.8reg6_13MF'!F44+'T 2.8reg6_13MF'!G44+'T 2.8reg6_13MF'!H44</f>
        <v>643</v>
      </c>
      <c r="E44" s="35">
        <f>'T 2.8reg6_13MF'!I44+'T 2.8reg14_20MF'!B44+'T 2.8reg14_20MF'!C44+'T 2.8reg14_20MF'!D44+'T 2.8reg14_20MF'!E44+'T 2.8reg14_20MF'!F44</f>
        <v>93</v>
      </c>
      <c r="F44" s="35">
        <f>'T 2.8reg14_20MF'!G44+'T 2.8reg14_20MF'!H44</f>
        <v>64</v>
      </c>
      <c r="G44" s="35">
        <f t="shared" si="1"/>
        <v>2026</v>
      </c>
      <c r="H44" s="74"/>
    </row>
    <row r="45" spans="1:8" s="37" customFormat="1" ht="9" customHeight="1">
      <c r="A45" s="39" t="s">
        <v>50</v>
      </c>
      <c r="B45" s="34">
        <f>'T 2.8reg1_5MF'!B45+'T 2.8reg1_5MF'!C45+'T 2.8reg1_5MF'!D45+'T 2.8reg6_13MF'!C45</f>
        <v>35754</v>
      </c>
      <c r="C45" s="34">
        <f>'T 2.8reg1_5MF'!E45+'T 2.8reg1_5MF'!H45+'T 2.8reg6_13MF'!B45+'T 2.8reg6_13MF'!D45</f>
        <v>26670</v>
      </c>
      <c r="D45" s="34">
        <f>'T 2.8reg6_13MF'!E45+'T 2.8reg6_13MF'!F45+'T 2.8reg6_13MF'!G45+'T 2.8reg6_13MF'!H45</f>
        <v>32945</v>
      </c>
      <c r="E45" s="34">
        <f>'T 2.8reg6_13MF'!I45+'T 2.8reg14_20MF'!B45+'T 2.8reg14_20MF'!C45+'T 2.8reg14_20MF'!D45+'T 2.8reg14_20MF'!E45+'T 2.8reg14_20MF'!F45</f>
        <v>9249</v>
      </c>
      <c r="F45" s="34">
        <f>'T 2.8reg14_20MF'!G45+'T 2.8reg14_20MF'!H45</f>
        <v>9821</v>
      </c>
      <c r="G45" s="34">
        <f t="shared" si="1"/>
        <v>114439</v>
      </c>
      <c r="H45" s="74"/>
    </row>
    <row r="46" spans="1:8" s="37" customFormat="1" ht="9" customHeight="1">
      <c r="A46" s="38" t="s">
        <v>51</v>
      </c>
      <c r="B46" s="35">
        <f>'T 2.8reg1_5MF'!B46+'T 2.8reg1_5MF'!C46+'T 2.8reg1_5MF'!D46+'T 2.8reg6_13MF'!C46</f>
        <v>4039</v>
      </c>
      <c r="C46" s="35">
        <f>'T 2.8reg1_5MF'!E46+'T 2.8reg1_5MF'!H46+'T 2.8reg6_13MF'!B46+'T 2.8reg6_13MF'!D46</f>
        <v>6689</v>
      </c>
      <c r="D46" s="35">
        <f>'T 2.8reg6_13MF'!E46+'T 2.8reg6_13MF'!F46+'T 2.8reg6_13MF'!G46+'T 2.8reg6_13MF'!H46</f>
        <v>9145</v>
      </c>
      <c r="E46" s="35">
        <f>'T 2.8reg6_13MF'!I46+'T 2.8reg14_20MF'!B46+'T 2.8reg14_20MF'!C46+'T 2.8reg14_20MF'!D46+'T 2.8reg14_20MF'!E46+'T 2.8reg14_20MF'!F46</f>
        <v>570</v>
      </c>
      <c r="F46" s="35">
        <f>'T 2.8reg14_20MF'!G46+'T 2.8reg14_20MF'!H46</f>
        <v>1605</v>
      </c>
      <c r="G46" s="35">
        <f t="shared" si="1"/>
        <v>22048</v>
      </c>
      <c r="H46" s="74"/>
    </row>
    <row r="47" spans="1:8" s="37" customFormat="1" ht="9" customHeight="1">
      <c r="A47" s="38" t="s">
        <v>52</v>
      </c>
      <c r="B47" s="35">
        <f>'T 2.8reg1_5MF'!B47+'T 2.8reg1_5MF'!C47+'T 2.8reg1_5MF'!D47+'T 2.8reg6_13MF'!C47</f>
        <v>11330</v>
      </c>
      <c r="C47" s="35">
        <f>'T 2.8reg1_5MF'!E47+'T 2.8reg1_5MF'!H47+'T 2.8reg6_13MF'!B47+'T 2.8reg6_13MF'!D47</f>
        <v>7783</v>
      </c>
      <c r="D47" s="35">
        <f>'T 2.8reg6_13MF'!E47+'T 2.8reg6_13MF'!F47+'T 2.8reg6_13MF'!G47+'T 2.8reg6_13MF'!H47</f>
        <v>10632</v>
      </c>
      <c r="E47" s="35">
        <f>'T 2.8reg6_13MF'!I47+'T 2.8reg14_20MF'!B47+'T 2.8reg14_20MF'!C47+'T 2.8reg14_20MF'!D47+'T 2.8reg14_20MF'!E47+'T 2.8reg14_20MF'!F47</f>
        <v>1770</v>
      </c>
      <c r="F47" s="35">
        <f>'T 2.8reg14_20MF'!G47+'T 2.8reg14_20MF'!H47</f>
        <v>346</v>
      </c>
      <c r="G47" s="35">
        <f t="shared" si="1"/>
        <v>31861</v>
      </c>
      <c r="H47" s="74"/>
    </row>
    <row r="48" spans="1:8" s="37" customFormat="1" ht="9" customHeight="1">
      <c r="A48" s="38" t="s">
        <v>53</v>
      </c>
      <c r="B48" s="35">
        <f>'T 2.8reg1_5MF'!B48+'T 2.8reg1_5MF'!C48+'T 2.8reg1_5MF'!D48+'T 2.8reg6_13MF'!C48</f>
        <v>9104</v>
      </c>
      <c r="C48" s="35">
        <f>'T 2.8reg1_5MF'!E48+'T 2.8reg1_5MF'!H48+'T 2.8reg6_13MF'!B48+'T 2.8reg6_13MF'!D48</f>
        <v>5793</v>
      </c>
      <c r="D48" s="35">
        <f>'T 2.8reg6_13MF'!E48+'T 2.8reg6_13MF'!F48+'T 2.8reg6_13MF'!G48+'T 2.8reg6_13MF'!H48</f>
        <v>3960</v>
      </c>
      <c r="E48" s="35">
        <f>'T 2.8reg6_13MF'!I48+'T 2.8reg14_20MF'!B48+'T 2.8reg14_20MF'!C48+'T 2.8reg14_20MF'!D48+'T 2.8reg14_20MF'!E48+'T 2.8reg14_20MF'!F48</f>
        <v>799</v>
      </c>
      <c r="F48" s="35">
        <f>'T 2.8reg14_20MF'!G48+'T 2.8reg14_20MF'!H48</f>
        <v>329</v>
      </c>
      <c r="G48" s="35">
        <f t="shared" si="1"/>
        <v>19985</v>
      </c>
      <c r="H48" s="74"/>
    </row>
    <row r="49" spans="1:8" s="37" customFormat="1" ht="9" customHeight="1">
      <c r="A49" s="38" t="s">
        <v>54</v>
      </c>
      <c r="B49" s="35">
        <f>'T 2.8reg1_5MF'!B49+'T 2.8reg1_5MF'!C49+'T 2.8reg1_5MF'!D49+'T 2.8reg6_13MF'!C49</f>
        <v>10862</v>
      </c>
      <c r="C49" s="35">
        <f>'T 2.8reg1_5MF'!E49+'T 2.8reg1_5MF'!H49+'T 2.8reg6_13MF'!B49+'T 2.8reg6_13MF'!D49</f>
        <v>6012</v>
      </c>
      <c r="D49" s="35">
        <f>'T 2.8reg6_13MF'!E49+'T 2.8reg6_13MF'!F49+'T 2.8reg6_13MF'!G49+'T 2.8reg6_13MF'!H49</f>
        <v>8172</v>
      </c>
      <c r="E49" s="35">
        <f>'T 2.8reg6_13MF'!I49+'T 2.8reg14_20MF'!B49+'T 2.8reg14_20MF'!C49+'T 2.8reg14_20MF'!D49+'T 2.8reg14_20MF'!E49+'T 2.8reg14_20MF'!F49</f>
        <v>5850</v>
      </c>
      <c r="F49" s="35">
        <f>'T 2.8reg14_20MF'!G49+'T 2.8reg14_20MF'!H49</f>
        <v>7517</v>
      </c>
      <c r="G49" s="35">
        <f t="shared" si="1"/>
        <v>38413</v>
      </c>
      <c r="H49" s="74"/>
    </row>
    <row r="50" spans="1:8" s="37" customFormat="1" ht="9" customHeight="1">
      <c r="A50" s="39" t="s">
        <v>55</v>
      </c>
      <c r="B50" s="34">
        <f>'T 2.8reg1_5MF'!B50+'T 2.8reg1_5MF'!C50+'T 2.8reg1_5MF'!D50+'T 2.8reg6_13MF'!C50</f>
        <v>50384</v>
      </c>
      <c r="C50" s="34">
        <f>'T 2.8reg1_5MF'!E50+'T 2.8reg1_5MF'!H50+'T 2.8reg6_13MF'!B50+'T 2.8reg6_13MF'!D50</f>
        <v>23412</v>
      </c>
      <c r="D50" s="34">
        <f>'T 2.8reg6_13MF'!E50+'T 2.8reg6_13MF'!F50+'T 2.8reg6_13MF'!G50+'T 2.8reg6_13MF'!H50</f>
        <v>56082</v>
      </c>
      <c r="E50" s="34">
        <f>'T 2.8reg6_13MF'!I50+'T 2.8reg14_20MF'!B50+'T 2.8reg14_20MF'!C50+'T 2.8reg14_20MF'!D50+'T 2.8reg14_20MF'!E50+'T 2.8reg14_20MF'!F50</f>
        <v>11102</v>
      </c>
      <c r="F50" s="34">
        <f>'T 2.8reg14_20MF'!G50+'T 2.8reg14_20MF'!H50</f>
        <v>4552</v>
      </c>
      <c r="G50" s="34">
        <f t="shared" si="1"/>
        <v>145532</v>
      </c>
      <c r="H50" s="74"/>
    </row>
    <row r="51" spans="1:8" s="37" customFormat="1" ht="9" customHeight="1">
      <c r="A51" s="38" t="s">
        <v>56</v>
      </c>
      <c r="B51" s="35">
        <f>'T 2.8reg1_5MF'!B51+'T 2.8reg1_5MF'!C51+'T 2.8reg1_5MF'!D51+'T 2.8reg6_13MF'!C51</f>
        <v>20785</v>
      </c>
      <c r="C51" s="35">
        <f>'T 2.8reg1_5MF'!E51+'T 2.8reg1_5MF'!H51+'T 2.8reg6_13MF'!B51+'T 2.8reg6_13MF'!D51</f>
        <v>13709</v>
      </c>
      <c r="D51" s="35">
        <f>'T 2.8reg6_13MF'!E51+'T 2.8reg6_13MF'!F51+'T 2.8reg6_13MF'!G51+'T 2.8reg6_13MF'!H51</f>
        <v>19743</v>
      </c>
      <c r="E51" s="35">
        <f>'T 2.8reg6_13MF'!I51+'T 2.8reg14_20MF'!B51+'T 2.8reg14_20MF'!C51+'T 2.8reg14_20MF'!D51+'T 2.8reg14_20MF'!E51+'T 2.8reg14_20MF'!F51</f>
        <v>5996</v>
      </c>
      <c r="F51" s="35">
        <f>'T 2.8reg14_20MF'!G51+'T 2.8reg14_20MF'!H51</f>
        <v>1219</v>
      </c>
      <c r="G51" s="35">
        <f t="shared" si="1"/>
        <v>61452</v>
      </c>
      <c r="H51" s="74"/>
    </row>
    <row r="52" spans="1:8" s="37" customFormat="1" ht="9" customHeight="1">
      <c r="A52" s="38" t="s">
        <v>57</v>
      </c>
      <c r="B52" s="35">
        <f>'T 2.8reg1_5MF'!B52+'T 2.8reg1_5MF'!C52+'T 2.8reg1_5MF'!D52+'T 2.8reg6_13MF'!C52</f>
        <v>23150</v>
      </c>
      <c r="C52" s="35">
        <f>'T 2.8reg1_5MF'!E52+'T 2.8reg1_5MF'!H52+'T 2.8reg6_13MF'!B52+'T 2.8reg6_13MF'!D52</f>
        <v>7249</v>
      </c>
      <c r="D52" s="35">
        <f>'T 2.8reg6_13MF'!E52+'T 2.8reg6_13MF'!F52+'T 2.8reg6_13MF'!G52+'T 2.8reg6_13MF'!H52</f>
        <v>29380</v>
      </c>
      <c r="E52" s="35">
        <f>'T 2.8reg6_13MF'!I52+'T 2.8reg14_20MF'!B52+'T 2.8reg14_20MF'!C52+'T 2.8reg14_20MF'!D52+'T 2.8reg14_20MF'!E52+'T 2.8reg14_20MF'!F52</f>
        <v>4364</v>
      </c>
      <c r="F52" s="35">
        <f>'T 2.8reg14_20MF'!G52+'T 2.8reg14_20MF'!H52</f>
        <v>3115</v>
      </c>
      <c r="G52" s="35">
        <f t="shared" si="1"/>
        <v>67258</v>
      </c>
      <c r="H52" s="74"/>
    </row>
    <row r="53" spans="1:8" s="37" customFormat="1" ht="9" customHeight="1">
      <c r="A53" s="38" t="s">
        <v>58</v>
      </c>
      <c r="B53" s="35">
        <f>'T 2.8reg1_5MF'!B53+'T 2.8reg1_5MF'!C53+'T 2.8reg1_5MF'!D53+'T 2.8reg6_13MF'!C53</f>
        <v>2917</v>
      </c>
      <c r="C53" s="35">
        <f>'T 2.8reg1_5MF'!E53+'T 2.8reg1_5MF'!H53+'T 2.8reg6_13MF'!B53+'T 2.8reg6_13MF'!D53</f>
        <v>726</v>
      </c>
      <c r="D53" s="35">
        <f>'T 2.8reg6_13MF'!E53+'T 2.8reg6_13MF'!F53+'T 2.8reg6_13MF'!G53+'T 2.8reg6_13MF'!H53</f>
        <v>2587</v>
      </c>
      <c r="E53" s="35">
        <f>'T 2.8reg6_13MF'!I53+'T 2.8reg14_20MF'!B53+'T 2.8reg14_20MF'!C53+'T 2.8reg14_20MF'!D53+'T 2.8reg14_20MF'!E53+'T 2.8reg14_20MF'!F53</f>
        <v>271</v>
      </c>
      <c r="F53" s="35">
        <f>'T 2.8reg14_20MF'!G53+'T 2.8reg14_20MF'!H53</f>
        <v>85</v>
      </c>
      <c r="G53" s="35">
        <f t="shared" si="1"/>
        <v>6586</v>
      </c>
      <c r="H53" s="74"/>
    </row>
    <row r="54" spans="1:8" s="32" customFormat="1" ht="9" customHeight="1">
      <c r="A54" s="28" t="s">
        <v>59</v>
      </c>
      <c r="B54" s="29">
        <f>'T 2.8reg1_5MF'!B54+'T 2.8reg1_5MF'!C54+'T 2.8reg1_5MF'!D54+'T 2.8reg6_13MF'!C54</f>
        <v>55850</v>
      </c>
      <c r="C54" s="29">
        <f>'T 2.8reg1_5MF'!E54+'T 2.8reg1_5MF'!H54+'T 2.8reg6_13MF'!B54+'T 2.8reg6_13MF'!D54</f>
        <v>30930</v>
      </c>
      <c r="D54" s="29">
        <f>'T 2.8reg6_13MF'!E54+'T 2.8reg6_13MF'!F54+'T 2.8reg6_13MF'!G54+'T 2.8reg6_13MF'!H54</f>
        <v>55891</v>
      </c>
      <c r="E54" s="29">
        <f>'T 2.8reg6_13MF'!I54+'T 2.8reg14_20MF'!B54+'T 2.8reg14_20MF'!C54+'T 2.8reg14_20MF'!D54+'T 2.8reg14_20MF'!E54+'T 2.8reg14_20MF'!F54</f>
        <v>19723</v>
      </c>
      <c r="F54" s="29">
        <f>'T 2.8reg14_20MF'!G54+'T 2.8reg14_20MF'!H54</f>
        <v>7578</v>
      </c>
      <c r="G54" s="29">
        <f t="shared" si="1"/>
        <v>169972</v>
      </c>
      <c r="H54" s="74"/>
    </row>
    <row r="55" spans="1:8" s="37" customFormat="1" ht="9" customHeight="1">
      <c r="A55" s="39" t="s">
        <v>60</v>
      </c>
      <c r="B55" s="34">
        <f>'T 2.8reg1_5MF'!B55+'T 2.8reg1_5MF'!C55+'T 2.8reg1_5MF'!D55+'T 2.8reg6_13MF'!C55</f>
        <v>4504</v>
      </c>
      <c r="C55" s="34">
        <f>'T 2.8reg1_5MF'!E55+'T 2.8reg1_5MF'!H55+'T 2.8reg6_13MF'!B55+'T 2.8reg6_13MF'!D55</f>
        <v>11875</v>
      </c>
      <c r="D55" s="34">
        <f>'T 2.8reg6_13MF'!E55+'T 2.8reg6_13MF'!F55+'T 2.8reg6_13MF'!G55+'T 2.8reg6_13MF'!H55</f>
        <v>14025</v>
      </c>
      <c r="E55" s="34">
        <f>'T 2.8reg6_13MF'!I55+'T 2.8reg14_20MF'!B55+'T 2.8reg14_20MF'!C55+'T 2.8reg14_20MF'!D55+'T 2.8reg14_20MF'!E55+'T 2.8reg14_20MF'!F55</f>
        <v>11834</v>
      </c>
      <c r="F55" s="34">
        <f>'T 2.8reg14_20MF'!G55+'T 2.8reg14_20MF'!H55</f>
        <v>5019</v>
      </c>
      <c r="G55" s="34">
        <f t="shared" si="1"/>
        <v>47257</v>
      </c>
      <c r="H55" s="74"/>
    </row>
    <row r="56" spans="1:8" s="37" customFormat="1" ht="9" customHeight="1">
      <c r="A56" s="38" t="s">
        <v>61</v>
      </c>
      <c r="B56" s="35">
        <f>'T 2.8reg1_5MF'!B56+'T 2.8reg1_5MF'!C56+'T 2.8reg1_5MF'!D56+'T 2.8reg6_13MF'!C56</f>
        <v>4045</v>
      </c>
      <c r="C56" s="35">
        <f>'T 2.8reg1_5MF'!E56+'T 2.8reg1_5MF'!H56+'T 2.8reg6_13MF'!B56+'T 2.8reg6_13MF'!D56</f>
        <v>11543</v>
      </c>
      <c r="D56" s="35">
        <f>'T 2.8reg6_13MF'!E56+'T 2.8reg6_13MF'!F56+'T 2.8reg6_13MF'!G56+'T 2.8reg6_13MF'!H56</f>
        <v>12624</v>
      </c>
      <c r="E56" s="35">
        <f>'T 2.8reg6_13MF'!I56+'T 2.8reg14_20MF'!B56+'T 2.8reg14_20MF'!C56+'T 2.8reg14_20MF'!D56+'T 2.8reg14_20MF'!E56+'T 2.8reg14_20MF'!F56</f>
        <v>11531</v>
      </c>
      <c r="F56" s="35">
        <f>'T 2.8reg14_20MF'!G56+'T 2.8reg14_20MF'!H56</f>
        <v>4910</v>
      </c>
      <c r="G56" s="35">
        <f t="shared" si="1"/>
        <v>44653</v>
      </c>
      <c r="H56" s="74"/>
    </row>
    <row r="57" spans="1:8" s="37" customFormat="1" ht="9" customHeight="1">
      <c r="A57" s="39" t="s">
        <v>62</v>
      </c>
      <c r="B57" s="34">
        <f>'T 2.8reg1_5MF'!B57+'T 2.8reg1_5MF'!C57+'T 2.8reg1_5MF'!D57+'T 2.8reg6_13MF'!C57</f>
        <v>51346</v>
      </c>
      <c r="C57" s="34">
        <f>'T 2.8reg1_5MF'!E57+'T 2.8reg1_5MF'!H57+'T 2.8reg6_13MF'!B57+'T 2.8reg6_13MF'!D57</f>
        <v>19055</v>
      </c>
      <c r="D57" s="34">
        <f>'T 2.8reg6_13MF'!E57+'T 2.8reg6_13MF'!F57+'T 2.8reg6_13MF'!G57+'T 2.8reg6_13MF'!H57</f>
        <v>41866</v>
      </c>
      <c r="E57" s="34">
        <f>'T 2.8reg6_13MF'!I57+'T 2.8reg14_20MF'!B57+'T 2.8reg14_20MF'!C57+'T 2.8reg14_20MF'!D57+'T 2.8reg14_20MF'!E57+'T 2.8reg14_20MF'!F57</f>
        <v>7889</v>
      </c>
      <c r="F57" s="34">
        <f>'T 2.8reg14_20MF'!G57+'T 2.8reg14_20MF'!H57</f>
        <v>2559</v>
      </c>
      <c r="G57" s="34">
        <f t="shared" si="1"/>
        <v>122715</v>
      </c>
      <c r="H57" s="74"/>
    </row>
    <row r="58" spans="1:8" s="37" customFormat="1" ht="9" customHeight="1">
      <c r="A58" s="38" t="s">
        <v>63</v>
      </c>
      <c r="B58" s="35">
        <f>'T 2.8reg1_5MF'!B58+'T 2.8reg1_5MF'!C58+'T 2.8reg1_5MF'!D58+'T 2.8reg6_13MF'!C58</f>
        <v>2294</v>
      </c>
      <c r="C58" s="35">
        <f>'T 2.8reg1_5MF'!E58+'T 2.8reg1_5MF'!H58+'T 2.8reg6_13MF'!B58+'T 2.8reg6_13MF'!D58</f>
        <v>1494</v>
      </c>
      <c r="D58" s="35">
        <f>'T 2.8reg6_13MF'!E58+'T 2.8reg6_13MF'!F58+'T 2.8reg6_13MF'!G58+'T 2.8reg6_13MF'!H58</f>
        <v>2748</v>
      </c>
      <c r="E58" s="35">
        <f>'T 2.8reg6_13MF'!I58+'T 2.8reg14_20MF'!B58+'T 2.8reg14_20MF'!C58+'T 2.8reg14_20MF'!D58+'T 2.8reg14_20MF'!E58+'T 2.8reg14_20MF'!F58</f>
        <v>756</v>
      </c>
      <c r="F58" s="35">
        <f>'T 2.8reg14_20MF'!G58+'T 2.8reg14_20MF'!H58</f>
        <v>244</v>
      </c>
      <c r="G58" s="35">
        <f t="shared" si="1"/>
        <v>7536</v>
      </c>
      <c r="H58" s="74"/>
    </row>
    <row r="59" spans="1:8" s="37" customFormat="1" ht="9" customHeight="1">
      <c r="A59" s="38" t="s">
        <v>64</v>
      </c>
      <c r="B59" s="35">
        <f>'T 2.8reg1_5MF'!B59+'T 2.8reg1_5MF'!C59+'T 2.8reg1_5MF'!D59+'T 2.8reg6_13MF'!C59</f>
        <v>6873</v>
      </c>
      <c r="C59" s="35">
        <f>'T 2.8reg1_5MF'!E59+'T 2.8reg1_5MF'!H59+'T 2.8reg6_13MF'!B59+'T 2.8reg6_13MF'!D59</f>
        <v>3975</v>
      </c>
      <c r="D59" s="35">
        <f>'T 2.8reg6_13MF'!E59+'T 2.8reg6_13MF'!F59+'T 2.8reg6_13MF'!G59+'T 2.8reg6_13MF'!H59</f>
        <v>6993</v>
      </c>
      <c r="E59" s="35">
        <f>'T 2.8reg6_13MF'!I59+'T 2.8reg14_20MF'!B59+'T 2.8reg14_20MF'!C59+'T 2.8reg14_20MF'!D59+'T 2.8reg14_20MF'!E59+'T 2.8reg14_20MF'!F59</f>
        <v>1523</v>
      </c>
      <c r="F59" s="35">
        <f>'T 2.8reg14_20MF'!G59+'T 2.8reg14_20MF'!H59</f>
        <v>500</v>
      </c>
      <c r="G59" s="35">
        <f t="shared" si="1"/>
        <v>19864</v>
      </c>
      <c r="H59" s="74"/>
    </row>
    <row r="60" spans="1:8" s="37" customFormat="1" ht="9" customHeight="1">
      <c r="A60" s="38" t="s">
        <v>65</v>
      </c>
      <c r="B60" s="35">
        <f>'T 2.8reg1_5MF'!B60+'T 2.8reg1_5MF'!C60+'T 2.8reg1_5MF'!D60+'T 2.8reg6_13MF'!C60</f>
        <v>2752</v>
      </c>
      <c r="C60" s="35">
        <f>'T 2.8reg1_5MF'!E60+'T 2.8reg1_5MF'!H60+'T 2.8reg6_13MF'!B60+'T 2.8reg6_13MF'!D60</f>
        <v>3113</v>
      </c>
      <c r="D60" s="35">
        <f>'T 2.8reg6_13MF'!E60+'T 2.8reg6_13MF'!F60+'T 2.8reg6_13MF'!G60+'T 2.8reg6_13MF'!H60</f>
        <v>3994</v>
      </c>
      <c r="E60" s="35">
        <f>'T 2.8reg6_13MF'!I60+'T 2.8reg14_20MF'!B60+'T 2.8reg14_20MF'!C60+'T 2.8reg14_20MF'!D60+'T 2.8reg14_20MF'!E60+'T 2.8reg14_20MF'!F60</f>
        <v>866</v>
      </c>
      <c r="F60" s="35">
        <f>'T 2.8reg14_20MF'!G60+'T 2.8reg14_20MF'!H60</f>
        <v>424</v>
      </c>
      <c r="G60" s="35">
        <f t="shared" si="1"/>
        <v>11149</v>
      </c>
      <c r="H60" s="74"/>
    </row>
    <row r="61" spans="1:8" s="37" customFormat="1" ht="9" customHeight="1">
      <c r="A61" s="38" t="s">
        <v>66</v>
      </c>
      <c r="B61" s="35">
        <f>'T 2.8reg1_5MF'!B61+'T 2.8reg1_5MF'!C61+'T 2.8reg1_5MF'!D61+'T 2.8reg6_13MF'!C61</f>
        <v>4584</v>
      </c>
      <c r="C61" s="35">
        <f>'T 2.8reg1_5MF'!E61+'T 2.8reg1_5MF'!H61+'T 2.8reg6_13MF'!B61+'T 2.8reg6_13MF'!D61</f>
        <v>2601</v>
      </c>
      <c r="D61" s="35">
        <f>'T 2.8reg6_13MF'!E61+'T 2.8reg6_13MF'!F61+'T 2.8reg6_13MF'!G61+'T 2.8reg6_13MF'!H61</f>
        <v>3325</v>
      </c>
      <c r="E61" s="35">
        <f>'T 2.8reg6_13MF'!I61+'T 2.8reg14_20MF'!B61+'T 2.8reg14_20MF'!C61+'T 2.8reg14_20MF'!D61+'T 2.8reg14_20MF'!E61+'T 2.8reg14_20MF'!F61</f>
        <v>1358</v>
      </c>
      <c r="F61" s="35">
        <f>'T 2.8reg14_20MF'!G61+'T 2.8reg14_20MF'!H61</f>
        <v>205</v>
      </c>
      <c r="G61" s="35">
        <f t="shared" si="1"/>
        <v>12073</v>
      </c>
      <c r="H61" s="74"/>
    </row>
    <row r="62" spans="1:8" s="37" customFormat="1" ht="9" customHeight="1">
      <c r="A62" s="38" t="s">
        <v>67</v>
      </c>
      <c r="B62" s="35">
        <f>'T 2.8reg1_5MF'!B62+'T 2.8reg1_5MF'!C62+'T 2.8reg1_5MF'!D62+'T 2.8reg6_13MF'!C62</f>
        <v>8234</v>
      </c>
      <c r="C62" s="35">
        <f>'T 2.8reg1_5MF'!E62+'T 2.8reg1_5MF'!H62+'T 2.8reg6_13MF'!B62+'T 2.8reg6_13MF'!D62</f>
        <v>897</v>
      </c>
      <c r="D62" s="35">
        <f>'T 2.8reg6_13MF'!E62+'T 2.8reg6_13MF'!F62+'T 2.8reg6_13MF'!G62+'T 2.8reg6_13MF'!H62</f>
        <v>2960</v>
      </c>
      <c r="E62" s="35">
        <f>'T 2.8reg6_13MF'!I62+'T 2.8reg14_20MF'!B62+'T 2.8reg14_20MF'!C62+'T 2.8reg14_20MF'!D62+'T 2.8reg14_20MF'!E62+'T 2.8reg14_20MF'!F62</f>
        <v>168</v>
      </c>
      <c r="F62" s="35">
        <f>'T 2.8reg14_20MF'!G62+'T 2.8reg14_20MF'!H62</f>
        <v>82</v>
      </c>
      <c r="G62" s="35">
        <f t="shared" si="1"/>
        <v>12341</v>
      </c>
      <c r="H62" s="74"/>
    </row>
    <row r="63" spans="1:8" s="37" customFormat="1" ht="9" customHeight="1">
      <c r="A63" s="38" t="s">
        <v>68</v>
      </c>
      <c r="B63" s="35">
        <f>'T 2.8reg1_5MF'!B63+'T 2.8reg1_5MF'!C63+'T 2.8reg1_5MF'!D63+'T 2.8reg6_13MF'!C63</f>
        <v>16847</v>
      </c>
      <c r="C63" s="35">
        <f>'T 2.8reg1_5MF'!E63+'T 2.8reg1_5MF'!H63+'T 2.8reg6_13MF'!B63+'T 2.8reg6_13MF'!D63</f>
        <v>2265</v>
      </c>
      <c r="D63" s="35">
        <f>'T 2.8reg6_13MF'!E63+'T 2.8reg6_13MF'!F63+'T 2.8reg6_13MF'!G63+'T 2.8reg6_13MF'!H63</f>
        <v>11245</v>
      </c>
      <c r="E63" s="35">
        <f>'T 2.8reg6_13MF'!I63+'T 2.8reg14_20MF'!B63+'T 2.8reg14_20MF'!C63+'T 2.8reg14_20MF'!D63+'T 2.8reg14_20MF'!E63+'T 2.8reg14_20MF'!F63</f>
        <v>801</v>
      </c>
      <c r="F63" s="35">
        <f>'T 2.8reg14_20MF'!G63+'T 2.8reg14_20MF'!H63</f>
        <v>210</v>
      </c>
      <c r="G63" s="35">
        <f t="shared" si="1"/>
        <v>31368</v>
      </c>
      <c r="H63" s="74"/>
    </row>
    <row r="64" spans="1:8" s="32" customFormat="1" ht="9" customHeight="1">
      <c r="A64" s="28" t="s">
        <v>69</v>
      </c>
      <c r="B64" s="29">
        <f>'T 2.8reg1_5MF'!B64+'T 2.8reg1_5MF'!C64+'T 2.8reg1_5MF'!D64+'T 2.8reg6_13MF'!C64</f>
        <v>547</v>
      </c>
      <c r="C64" s="29">
        <f>'T 2.8reg1_5MF'!E64+'T 2.8reg1_5MF'!H64+'T 2.8reg6_13MF'!B64+'T 2.8reg6_13MF'!D64</f>
        <v>379</v>
      </c>
      <c r="D64" s="29">
        <f>'T 2.8reg6_13MF'!E64+'T 2.8reg6_13MF'!F64+'T 2.8reg6_13MF'!G64+'T 2.8reg6_13MF'!H64</f>
        <v>1207</v>
      </c>
      <c r="E64" s="29">
        <f>'T 2.8reg6_13MF'!I64+'T 2.8reg14_20MF'!B64+'T 2.8reg14_20MF'!C64+'T 2.8reg14_20MF'!D64+'T 2.8reg14_20MF'!E64+'T 2.8reg14_20MF'!F64</f>
        <v>264</v>
      </c>
      <c r="F64" s="29">
        <f>'T 2.8reg14_20MF'!G64+'T 2.8reg14_20MF'!H64</f>
        <v>150</v>
      </c>
      <c r="G64" s="29">
        <f t="shared" si="1"/>
        <v>2547</v>
      </c>
      <c r="H64" s="74"/>
    </row>
    <row r="65" spans="1:8" s="44" customFormat="1" ht="9" customHeight="1">
      <c r="A65" s="43" t="s">
        <v>70</v>
      </c>
      <c r="B65" s="29">
        <f>'T 2.8reg1_5MF'!B65+'T 2.8reg1_5MF'!C65+'T 2.8reg1_5MF'!D65+'T 2.8reg6_13MF'!C65</f>
        <v>198</v>
      </c>
      <c r="C65" s="29">
        <f>'T 2.8reg1_5MF'!E65+'T 2.8reg1_5MF'!H65+'T 2.8reg6_13MF'!B65+'T 2.8reg6_13MF'!D65</f>
        <v>166</v>
      </c>
      <c r="D65" s="29">
        <f>'T 2.8reg6_13MF'!E65+'T 2.8reg6_13MF'!F65+'T 2.8reg6_13MF'!G65+'T 2.8reg6_13MF'!H65</f>
        <v>163</v>
      </c>
      <c r="E65" s="29">
        <f>'T 2.8reg6_13MF'!I65+'T 2.8reg14_20MF'!B65+'T 2.8reg14_20MF'!C65+'T 2.8reg14_20MF'!D65+'T 2.8reg14_20MF'!E65+'T 2.8reg14_20MF'!F65</f>
        <v>29</v>
      </c>
      <c r="F65" s="29">
        <f>'T 2.8reg14_20MF'!G65+'T 2.8reg14_20MF'!H65</f>
        <v>20</v>
      </c>
      <c r="G65" s="29">
        <f t="shared" si="1"/>
        <v>576</v>
      </c>
      <c r="H65" s="74"/>
    </row>
    <row r="66" spans="1:8" s="32" customFormat="1" ht="9" customHeight="1">
      <c r="A66" s="28" t="s">
        <v>71</v>
      </c>
      <c r="B66" s="29">
        <f>'T 2.8reg1_5MF'!B66+'T 2.8reg1_5MF'!C66+'T 2.8reg1_5MF'!D66+'T 2.8reg6_13MF'!C66</f>
        <v>468859</v>
      </c>
      <c r="C66" s="29">
        <f>'T 2.8reg1_5MF'!E66+'T 2.8reg1_5MF'!H66+'T 2.8reg6_13MF'!B66+'T 2.8reg6_13MF'!D66</f>
        <v>363556</v>
      </c>
      <c r="D66" s="29">
        <f>'T 2.8reg6_13MF'!E66+'T 2.8reg6_13MF'!F66+'T 2.8reg6_13MF'!G66+'T 2.8reg6_13MF'!H66</f>
        <v>419925</v>
      </c>
      <c r="E66" s="29">
        <f>'T 2.8reg6_13MF'!I66+'T 2.8reg14_20MF'!B66+'T 2.8reg14_20MF'!C66+'T 2.8reg14_20MF'!D66+'T 2.8reg14_20MF'!E66+'T 2.8reg14_20MF'!F66</f>
        <v>132046</v>
      </c>
      <c r="F66" s="29">
        <f>'T 2.8reg14_20MF'!G66+'T 2.8reg14_20MF'!H66</f>
        <v>64006</v>
      </c>
      <c r="G66" s="29">
        <f t="shared" si="1"/>
        <v>1448392</v>
      </c>
      <c r="H66" s="74"/>
    </row>
    <row r="67" spans="1:8" s="37" customFormat="1" ht="9" customHeight="1">
      <c r="A67" s="38" t="s">
        <v>72</v>
      </c>
      <c r="B67" s="32"/>
      <c r="C67" s="32"/>
      <c r="D67" s="32"/>
      <c r="E67" s="32"/>
      <c r="F67" s="32"/>
      <c r="G67" s="32"/>
      <c r="H67"/>
    </row>
    <row r="68" spans="1:8" s="37" customFormat="1" ht="9" customHeight="1">
      <c r="A68" s="45" t="s">
        <v>73</v>
      </c>
      <c r="B68" s="35">
        <f>'T 2.8reg1_5MF'!B68+'T 2.8reg1_5MF'!C68+'T 2.8reg1_5MF'!D68+'T 2.8reg6_13MF'!C68</f>
        <v>401570</v>
      </c>
      <c r="C68" s="35">
        <f>'T 2.8reg1_5MF'!E68+'T 2.8reg1_5MF'!H68+'T 2.8reg6_13MF'!B68+'T 2.8reg6_13MF'!D68</f>
        <v>315967</v>
      </c>
      <c r="D68" s="35">
        <f>'T 2.8reg6_13MF'!E68+'T 2.8reg6_13MF'!F68+'T 2.8reg6_13MF'!G68+'T 2.8reg6_13MF'!H68</f>
        <v>343818</v>
      </c>
      <c r="E68" s="35">
        <f>'T 2.8reg6_13MF'!I68+'T 2.8reg14_20MF'!B68+'T 2.8reg14_20MF'!C68+'T 2.8reg14_20MF'!D68+'T 2.8reg14_20MF'!E68+'T 2.8reg14_20MF'!F68</f>
        <v>110014</v>
      </c>
      <c r="F68" s="35">
        <f>'T 2.8reg14_20MF'!G68+'T 2.8reg14_20MF'!H68</f>
        <v>52523</v>
      </c>
      <c r="G68" s="35">
        <f>SUM(B68:F68)</f>
        <v>1223892</v>
      </c>
      <c r="H68" s="74"/>
    </row>
    <row r="69" spans="1:7" s="37" customFormat="1" ht="9" customHeight="1">
      <c r="A69" s="47"/>
      <c r="B69" s="48"/>
      <c r="C69" s="48"/>
      <c r="D69" s="49"/>
      <c r="E69" s="49"/>
      <c r="F69" s="49"/>
      <c r="G69" s="49"/>
    </row>
    <row r="70" spans="1:7" s="37" customFormat="1" ht="9" customHeight="1">
      <c r="A70" s="50"/>
      <c r="B70" s="51"/>
      <c r="C70" s="51"/>
      <c r="D70" s="52"/>
      <c r="E70" s="52"/>
      <c r="F70" s="52"/>
      <c r="G70" s="52"/>
    </row>
    <row r="71" ht="9" customHeight="1">
      <c r="A71" s="53" t="s">
        <v>99</v>
      </c>
    </row>
    <row r="72" spans="1:4" s="56" customFormat="1" ht="9" customHeight="1">
      <c r="A72" s="54"/>
      <c r="B72" s="55"/>
      <c r="C72" s="55"/>
      <c r="D72" s="55"/>
    </row>
    <row r="73" spans="2:6" ht="9">
      <c r="B73" s="42"/>
      <c r="C73" s="42"/>
      <c r="D73" s="42"/>
      <c r="E73" s="42"/>
      <c r="F73" s="42"/>
    </row>
    <row r="75" spans="1:8" ht="9">
      <c r="A75" s="28"/>
      <c r="B75" s="29"/>
      <c r="C75" s="29"/>
      <c r="D75" s="29"/>
      <c r="E75" s="29"/>
      <c r="F75" s="29"/>
      <c r="G75" s="42"/>
      <c r="H75" s="29"/>
    </row>
    <row r="76" spans="1:8" ht="9">
      <c r="A76" s="43"/>
      <c r="B76" s="29"/>
      <c r="C76" s="29"/>
      <c r="D76" s="29"/>
      <c r="E76" s="29"/>
      <c r="F76" s="30"/>
      <c r="G76" s="31"/>
      <c r="H76" s="29"/>
    </row>
    <row r="77" spans="1:8" ht="9">
      <c r="A77" s="28"/>
      <c r="B77" s="29"/>
      <c r="C77" s="29"/>
      <c r="D77" s="29"/>
      <c r="E77" s="29"/>
      <c r="F77" s="30"/>
      <c r="G77" s="31"/>
      <c r="H77" s="29"/>
    </row>
    <row r="80" spans="1:9" ht="9">
      <c r="A80" s="28"/>
      <c r="B80" s="29"/>
      <c r="C80" s="29"/>
      <c r="D80" s="29"/>
      <c r="E80" s="29"/>
      <c r="F80" s="29"/>
      <c r="G80" s="29"/>
      <c r="H80" s="29"/>
      <c r="I80" s="29"/>
    </row>
    <row r="81" spans="1:9" ht="9">
      <c r="A81" s="43"/>
      <c r="B81" s="29"/>
      <c r="C81" s="29"/>
      <c r="D81" s="29"/>
      <c r="E81" s="29"/>
      <c r="F81" s="29"/>
      <c r="G81" s="29"/>
      <c r="H81" s="29"/>
      <c r="I81" s="29"/>
    </row>
    <row r="82" spans="1:9" ht="9">
      <c r="A82" s="28"/>
      <c r="B82" s="29"/>
      <c r="C82" s="29"/>
      <c r="D82" s="29"/>
      <c r="E82" s="29"/>
      <c r="F82" s="29"/>
      <c r="G82" s="29"/>
      <c r="H82" s="29"/>
      <c r="I82" s="29"/>
    </row>
    <row r="83" spans="1:9" ht="9">
      <c r="A83" s="38"/>
      <c r="B83" s="32"/>
      <c r="C83" s="32"/>
      <c r="D83" s="32"/>
      <c r="E83" s="32"/>
      <c r="F83" s="32"/>
      <c r="G83" s="32"/>
      <c r="H83" s="32"/>
      <c r="I83" s="32"/>
    </row>
    <row r="84" spans="1:9" ht="9">
      <c r="A84" s="45"/>
      <c r="B84" s="35"/>
      <c r="C84" s="35"/>
      <c r="D84" s="35"/>
      <c r="E84" s="35"/>
      <c r="F84" s="35"/>
      <c r="G84" s="35"/>
      <c r="H84" s="35"/>
      <c r="I84" s="35"/>
    </row>
    <row r="87" spans="1:8" ht="9">
      <c r="A87" s="28"/>
      <c r="B87" s="29"/>
      <c r="C87" s="29"/>
      <c r="D87" s="29"/>
      <c r="E87" s="29"/>
      <c r="F87" s="29"/>
      <c r="G87" s="29"/>
      <c r="H87" s="29"/>
    </row>
    <row r="88" spans="1:8" ht="9">
      <c r="A88" s="43"/>
      <c r="B88" s="29"/>
      <c r="C88" s="29"/>
      <c r="D88" s="29"/>
      <c r="E88" s="29"/>
      <c r="F88" s="29"/>
      <c r="G88" s="29"/>
      <c r="H88" s="29"/>
    </row>
    <row r="89" spans="1:8" ht="9">
      <c r="A89" s="28"/>
      <c r="B89" s="29"/>
      <c r="C89" s="29"/>
      <c r="D89" s="29"/>
      <c r="E89" s="29"/>
      <c r="F89" s="29"/>
      <c r="G89" s="29"/>
      <c r="H89" s="29"/>
    </row>
    <row r="90" spans="1:8" ht="9">
      <c r="A90" s="38"/>
      <c r="B90" s="32"/>
      <c r="C90" s="32"/>
      <c r="D90" s="32"/>
      <c r="E90" s="32"/>
      <c r="F90" s="32"/>
      <c r="G90" s="32"/>
      <c r="H90" s="32"/>
    </row>
    <row r="91" spans="1:8" ht="9">
      <c r="A91" s="45"/>
      <c r="B91" s="35"/>
      <c r="C91" s="35"/>
      <c r="D91" s="35"/>
      <c r="E91" s="35"/>
      <c r="F91" s="35"/>
      <c r="G91" s="35"/>
      <c r="H91" s="35"/>
    </row>
    <row r="94" spans="2:8" ht="9">
      <c r="B94" s="75"/>
      <c r="C94" s="75"/>
      <c r="D94" s="75"/>
      <c r="E94" s="75"/>
      <c r="F94" s="75"/>
      <c r="G94" s="75"/>
      <c r="H94" s="75"/>
    </row>
  </sheetData>
  <mergeCells count="2">
    <mergeCell ref="B4:F4"/>
    <mergeCell ref="G4:G5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&amp;C96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2005-04-18T14:01:15Z</dcterms:created>
  <dcterms:modified xsi:type="dcterms:W3CDTF">2005-04-18T14:01:40Z</dcterms:modified>
  <cp:category/>
  <cp:version/>
  <cp:contentType/>
  <cp:contentStatus/>
</cp:coreProperties>
</file>