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355" windowHeight="5895" activeTab="0"/>
  </bookViews>
  <sheets>
    <sheet name="T 1.8reg1_5MF" sheetId="1" r:id="rId1"/>
    <sheet name="T 1.8reg6_13MF" sheetId="2" r:id="rId2"/>
    <sheet name="T 1.8reg14_20MF" sheetId="3" r:id="rId3"/>
    <sheet name="T 1.8ripMF" sheetId="4" r:id="rId4"/>
  </sheets>
  <definedNames/>
  <calcPr fullCalcOnLoad="1"/>
</workbook>
</file>

<file path=xl/sharedStrings.xml><?xml version="1.0" encoding="utf-8"?>
<sst xmlns="http://schemas.openxmlformats.org/spreadsheetml/2006/main" count="298" uniqueCount="102">
  <si>
    <t>AREE GEOGRAFICHE E</t>
  </si>
  <si>
    <t>Piemonte</t>
  </si>
  <si>
    <t xml:space="preserve">        Valle</t>
  </si>
  <si>
    <t>Lombardia</t>
  </si>
  <si>
    <t>Trentino-</t>
  </si>
  <si>
    <t>Bolzano</t>
  </si>
  <si>
    <t>Trento</t>
  </si>
  <si>
    <t>Veneto</t>
  </si>
  <si>
    <t>PAESI DI CITTADINANZA</t>
  </si>
  <si>
    <t>d'Aosta</t>
  </si>
  <si>
    <t>Alto Adige</t>
  </si>
  <si>
    <t>Bozen</t>
  </si>
  <si>
    <t>EUROPA</t>
  </si>
  <si>
    <t xml:space="preserve">Unione Europea    </t>
  </si>
  <si>
    <t>di cui:     Francia</t>
  </si>
  <si>
    <t xml:space="preserve">               Germania</t>
  </si>
  <si>
    <t xml:space="preserve">               Regno Unito</t>
  </si>
  <si>
    <t xml:space="preserve">               Spagna</t>
  </si>
  <si>
    <t xml:space="preserve">Europa centro orientale </t>
  </si>
  <si>
    <t>di cui:    Albania</t>
  </si>
  <si>
    <t xml:space="preserve">               Bosnia - Erzegovina</t>
  </si>
  <si>
    <t xml:space="preserve">               Croazia</t>
  </si>
  <si>
    <t xml:space="preserve">               Jugoslavia </t>
  </si>
  <si>
    <t xml:space="preserve">               Macedonia</t>
  </si>
  <si>
    <t xml:space="preserve">               Polonia</t>
  </si>
  <si>
    <t xml:space="preserve">               Romania</t>
  </si>
  <si>
    <t xml:space="preserve">               Russia</t>
  </si>
  <si>
    <t xml:space="preserve">              Slovenia</t>
  </si>
  <si>
    <t xml:space="preserve">Altri paesi europei          </t>
  </si>
  <si>
    <t>di cui:     Svizzera</t>
  </si>
  <si>
    <t>AFRICA</t>
  </si>
  <si>
    <t>Africa settentrionale</t>
  </si>
  <si>
    <t>di cui:   Algeria</t>
  </si>
  <si>
    <t xml:space="preserve">               Egitto</t>
  </si>
  <si>
    <t xml:space="preserve">               Marocco</t>
  </si>
  <si>
    <t xml:space="preserve">               Tunisia</t>
  </si>
  <si>
    <t>Africa occidentale</t>
  </si>
  <si>
    <t>di cui:    Costa d'Avorio</t>
  </si>
  <si>
    <t xml:space="preserve">               Ghana</t>
  </si>
  <si>
    <t xml:space="preserve">               Nigeria</t>
  </si>
  <si>
    <t xml:space="preserve">               Senegal</t>
  </si>
  <si>
    <t xml:space="preserve">Africa orientale     </t>
  </si>
  <si>
    <t>di cui:     Etiopia</t>
  </si>
  <si>
    <t xml:space="preserve">               Maurizio</t>
  </si>
  <si>
    <t xml:space="preserve">               Somalia</t>
  </si>
  <si>
    <t>Africa centro meridionale</t>
  </si>
  <si>
    <t>ASIA</t>
  </si>
  <si>
    <t>Asia occidentale</t>
  </si>
  <si>
    <t>di cui:     Iran</t>
  </si>
  <si>
    <t xml:space="preserve">               Israele</t>
  </si>
  <si>
    <t>Asia centro meridionale</t>
  </si>
  <si>
    <t>di cui:     Bangladesh</t>
  </si>
  <si>
    <t xml:space="preserve">               India</t>
  </si>
  <si>
    <t xml:space="preserve">               Pakistan</t>
  </si>
  <si>
    <t xml:space="preserve">               Sri Lanka</t>
  </si>
  <si>
    <t>Asia orientale</t>
  </si>
  <si>
    <t>di cui:     Cina</t>
  </si>
  <si>
    <t xml:space="preserve">               Filippine</t>
  </si>
  <si>
    <t xml:space="preserve">               Giappone</t>
  </si>
  <si>
    <t>AMERICA</t>
  </si>
  <si>
    <t xml:space="preserve">America settentrionale  </t>
  </si>
  <si>
    <t>di cui:     Stati Uniti</t>
  </si>
  <si>
    <t>America centro meridionale</t>
  </si>
  <si>
    <t>di cui:     Argentina</t>
  </si>
  <si>
    <t xml:space="preserve">               Brasile</t>
  </si>
  <si>
    <t xml:space="preserve">               Colombia</t>
  </si>
  <si>
    <t xml:space="preserve">               R. Dominicana</t>
  </si>
  <si>
    <t xml:space="preserve">               Ecuador</t>
  </si>
  <si>
    <t xml:space="preserve">               Peru'</t>
  </si>
  <si>
    <t>OCEANIA</t>
  </si>
  <si>
    <t>Apolidi</t>
  </si>
  <si>
    <t xml:space="preserve">TOTALE         </t>
  </si>
  <si>
    <t>di cui:</t>
  </si>
  <si>
    <t>Paesi a forte press.migratoria</t>
  </si>
  <si>
    <t>Friuli-</t>
  </si>
  <si>
    <t>Liguria</t>
  </si>
  <si>
    <t xml:space="preserve"> Emilia-</t>
  </si>
  <si>
    <t>Toscana</t>
  </si>
  <si>
    <t>Umbria</t>
  </si>
  <si>
    <t>Marche</t>
  </si>
  <si>
    <t>Lazio</t>
  </si>
  <si>
    <t>Abruzzo</t>
  </si>
  <si>
    <t>V. Giulia</t>
  </si>
  <si>
    <t>Romagna</t>
  </si>
  <si>
    <t>Molise</t>
  </si>
  <si>
    <t>Campania</t>
  </si>
  <si>
    <t>Puglia</t>
  </si>
  <si>
    <t>Basilicata</t>
  </si>
  <si>
    <t>Calabria</t>
  </si>
  <si>
    <t>Sicilia</t>
  </si>
  <si>
    <t>Sardegna</t>
  </si>
  <si>
    <t>Ripartizioni</t>
  </si>
  <si>
    <t>Italia</t>
  </si>
  <si>
    <t>Nord-ovest</t>
  </si>
  <si>
    <t>Nord-est</t>
  </si>
  <si>
    <t>Centro</t>
  </si>
  <si>
    <t xml:space="preserve">        Sud</t>
  </si>
  <si>
    <t xml:space="preserve">       Isole</t>
  </si>
  <si>
    <r>
      <t xml:space="preserve">Tavola 1.8 </t>
    </r>
    <r>
      <rPr>
        <i/>
        <sz val="9"/>
        <rFont val="Arial"/>
        <family val="2"/>
      </rPr>
      <t xml:space="preserve"> -    </t>
    </r>
  </si>
  <si>
    <r>
      <t>Fonte</t>
    </r>
    <r>
      <rPr>
        <sz val="7"/>
        <color indexed="8"/>
        <rFont val="Arial"/>
        <family val="2"/>
      </rPr>
      <t>: elaborazione Istat su dati del Ministero dell'Interno</t>
    </r>
  </si>
  <si>
    <r>
      <t xml:space="preserve">Tavola 1.8 </t>
    </r>
    <r>
      <rPr>
        <i/>
        <sz val="9"/>
        <rFont val="Arial"/>
        <family val="2"/>
      </rPr>
      <t xml:space="preserve"> </t>
    </r>
    <r>
      <rPr>
        <sz val="9"/>
        <rFont val="Arial"/>
        <family val="2"/>
      </rPr>
      <t>segue -</t>
    </r>
    <r>
      <rPr>
        <i/>
        <sz val="9"/>
        <rFont val="Arial"/>
        <family val="2"/>
      </rPr>
      <t xml:space="preserve">   </t>
    </r>
  </si>
  <si>
    <r>
      <t xml:space="preserve">Tavola 1.8 </t>
    </r>
    <r>
      <rPr>
        <sz val="9"/>
        <rFont val="Arial"/>
        <family val="2"/>
      </rPr>
      <t>segue -</t>
    </r>
    <r>
      <rPr>
        <i/>
        <sz val="9"/>
        <rFont val="Arial"/>
        <family val="2"/>
      </rPr>
      <t xml:space="preserve">   </t>
    </r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</si>
</sst>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_);\(#,##0\)"/>
    <numFmt numFmtId="171" formatCode="_-* #,##0.0_-;\-* #,##0.0_-;_-* &quot;-&quot;_-;_-@_-"/>
    <numFmt numFmtId="172" formatCode="0.0"/>
    <numFmt numFmtId="173" formatCode="#,##0.0_);\(#,##0.0\)"/>
    <numFmt numFmtId="174" formatCode="#,##0.0"/>
    <numFmt numFmtId="175" formatCode="_-* #,##0.00_-;\-* #,##0.00_-;_-* &quot;-&quot;_-;_-@_-"/>
    <numFmt numFmtId="176" formatCode="_-* #,##0.000_-;\-* #,##0.000_-;_-* &quot;-&quot;_-;_-@_-"/>
    <numFmt numFmtId="177" formatCode="#,##0_ ;\-#,##0\ "/>
    <numFmt numFmtId="178" formatCode="d\ mmmm\ yyyy"/>
  </numFmts>
  <fonts count="15">
    <font>
      <sz val="10"/>
      <name val="Arial"/>
      <family val="0"/>
    </font>
    <font>
      <sz val="8"/>
      <name val="Arial"/>
      <family val="0"/>
    </font>
    <font>
      <i/>
      <sz val="9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i/>
      <sz val="7"/>
      <name val="Arial"/>
      <family val="2"/>
    </font>
    <font>
      <b/>
      <sz val="8"/>
      <color indexed="8"/>
      <name val="Arial"/>
      <family val="2"/>
    </font>
    <font>
      <b/>
      <sz val="7"/>
      <color indexed="8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sz val="7"/>
      <color indexed="8"/>
      <name val="Arial"/>
      <family val="2"/>
    </font>
    <font>
      <i/>
      <sz val="7"/>
      <color indexed="8"/>
      <name val="Arial"/>
      <family val="2"/>
    </font>
    <font>
      <b/>
      <sz val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3" fontId="3" fillId="0" borderId="0" xfId="0" applyNumberFormat="1" applyFont="1" applyAlignment="1" quotePrefix="1">
      <alignment horizontal="left" vertical="top"/>
    </xf>
    <xf numFmtId="3" fontId="3" fillId="0" borderId="0" xfId="0" applyNumberFormat="1" applyFont="1" applyAlignment="1">
      <alignment horizontal="centerContinuous"/>
    </xf>
    <xf numFmtId="0" fontId="4" fillId="0" borderId="0" xfId="0" applyFont="1" applyAlignment="1">
      <alignment horizontal="right"/>
    </xf>
    <xf numFmtId="49" fontId="2" fillId="0" borderId="0" xfId="0" applyNumberFormat="1" applyFont="1" applyAlignment="1">
      <alignment horizontal="left"/>
    </xf>
    <xf numFmtId="3" fontId="5" fillId="0" borderId="0" xfId="0" applyNumberFormat="1" applyFont="1" applyAlignment="1">
      <alignment horizontal="centerContinuous"/>
    </xf>
    <xf numFmtId="0" fontId="3" fillId="0" borderId="1" xfId="0" applyFont="1" applyBorder="1" applyAlignment="1" quotePrefix="1">
      <alignment horizontal="left"/>
    </xf>
    <xf numFmtId="0" fontId="1" fillId="0" borderId="1" xfId="0" applyFont="1" applyBorder="1" applyAlignment="1">
      <alignment horizontal="right"/>
    </xf>
    <xf numFmtId="41" fontId="1" fillId="0" borderId="1" xfId="16" applyFont="1" applyBorder="1" applyAlignment="1" quotePrefix="1">
      <alignment horizontal="right"/>
    </xf>
    <xf numFmtId="0" fontId="1" fillId="0" borderId="1" xfId="0" applyFont="1" applyBorder="1" applyAlignment="1" quotePrefix="1">
      <alignment horizontal="right"/>
    </xf>
    <xf numFmtId="0" fontId="6" fillId="0" borderId="1" xfId="0" applyFont="1" applyBorder="1" applyAlignment="1" quotePrefix="1">
      <alignment horizontal="right"/>
    </xf>
    <xf numFmtId="0" fontId="6" fillId="0" borderId="1" xfId="0" applyFont="1" applyBorder="1" applyAlignment="1">
      <alignment horizontal="right"/>
    </xf>
    <xf numFmtId="0" fontId="4" fillId="0" borderId="0" xfId="0" applyFont="1" applyBorder="1" applyAlignment="1" quotePrefix="1">
      <alignment horizontal="left" vertical="center"/>
    </xf>
    <xf numFmtId="0" fontId="4" fillId="0" borderId="0" xfId="0" applyFont="1" applyBorder="1" applyAlignment="1">
      <alignment horizontal="right"/>
    </xf>
    <xf numFmtId="41" fontId="4" fillId="0" borderId="0" xfId="16" applyFont="1" applyBorder="1" applyAlignment="1" quotePrefix="1">
      <alignment horizontal="right"/>
    </xf>
    <xf numFmtId="0" fontId="4" fillId="0" borderId="0" xfId="0" applyFont="1" applyBorder="1" applyAlignment="1" quotePrefix="1">
      <alignment horizontal="right"/>
    </xf>
    <xf numFmtId="0" fontId="7" fillId="0" borderId="0" xfId="0" applyFont="1" applyBorder="1" applyAlignment="1" quotePrefix="1">
      <alignment horizontal="right"/>
    </xf>
    <xf numFmtId="0" fontId="7" fillId="0" borderId="0" xfId="0" applyFont="1" applyBorder="1" applyAlignment="1">
      <alignment horizontal="right"/>
    </xf>
    <xf numFmtId="0" fontId="4" fillId="0" borderId="1" xfId="0" applyFont="1" applyBorder="1" applyAlignment="1" quotePrefix="1">
      <alignment horizontal="left"/>
    </xf>
    <xf numFmtId="0" fontId="4" fillId="0" borderId="1" xfId="0" applyFont="1" applyBorder="1" applyAlignment="1">
      <alignment horizontal="center"/>
    </xf>
    <xf numFmtId="41" fontId="4" fillId="0" borderId="1" xfId="16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7" fillId="0" borderId="1" xfId="0" applyFont="1" applyBorder="1" applyAlignment="1">
      <alignment horizontal="right"/>
    </xf>
    <xf numFmtId="0" fontId="7" fillId="0" borderId="1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Border="1" applyAlignment="1" quotePrefix="1">
      <alignment horizontal="left" vertical="center"/>
    </xf>
    <xf numFmtId="0" fontId="8" fillId="0" borderId="2" xfId="0" applyFont="1" applyFill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170" fontId="9" fillId="0" borderId="0" xfId="0" applyNumberFormat="1" applyFont="1" applyFill="1" applyAlignment="1" applyProtection="1">
      <alignment horizontal="left" vertical="center"/>
      <protection/>
    </xf>
    <xf numFmtId="41" fontId="10" fillId="0" borderId="0" xfId="16" applyFont="1" applyAlignment="1">
      <alignment horizontal="right"/>
    </xf>
    <xf numFmtId="41" fontId="11" fillId="0" borderId="0" xfId="16" applyFont="1" applyAlignment="1">
      <alignment horizontal="right"/>
    </xf>
    <xf numFmtId="41" fontId="11" fillId="0" borderId="0" xfId="16" applyFont="1" applyAlignment="1">
      <alignment/>
    </xf>
    <xf numFmtId="0" fontId="10" fillId="0" borderId="0" xfId="0" applyFont="1" applyAlignment="1">
      <alignment/>
    </xf>
    <xf numFmtId="170" fontId="12" fillId="0" borderId="0" xfId="0" applyNumberFormat="1" applyFont="1" applyFill="1" applyAlignment="1" applyProtection="1" quotePrefix="1">
      <alignment horizontal="left" vertical="center"/>
      <protection/>
    </xf>
    <xf numFmtId="41" fontId="4" fillId="0" borderId="0" xfId="16" applyFont="1" applyAlignment="1">
      <alignment horizontal="right"/>
    </xf>
    <xf numFmtId="41" fontId="7" fillId="0" borderId="0" xfId="16" applyFont="1" applyAlignment="1">
      <alignment horizontal="right"/>
    </xf>
    <xf numFmtId="41" fontId="7" fillId="0" borderId="0" xfId="16" applyFont="1" applyAlignment="1">
      <alignment/>
    </xf>
    <xf numFmtId="0" fontId="4" fillId="0" borderId="0" xfId="0" applyFont="1" applyAlignment="1">
      <alignment/>
    </xf>
    <xf numFmtId="170" fontId="13" fillId="0" borderId="0" xfId="0" applyNumberFormat="1" applyFont="1" applyFill="1" applyAlignment="1" applyProtection="1">
      <alignment horizontal="left" vertical="center"/>
      <protection/>
    </xf>
    <xf numFmtId="170" fontId="12" fillId="0" borderId="0" xfId="0" applyNumberFormat="1" applyFont="1" applyFill="1" applyAlignment="1" applyProtection="1">
      <alignment horizontal="left" vertical="center"/>
      <protection/>
    </xf>
    <xf numFmtId="0" fontId="4" fillId="0" borderId="0" xfId="0" applyFont="1" applyAlignment="1">
      <alignment/>
    </xf>
    <xf numFmtId="170" fontId="13" fillId="0" borderId="0" xfId="17" applyNumberFormat="1" applyFont="1" applyFill="1" applyAlignment="1" applyProtection="1" quotePrefix="1">
      <alignment horizontal="left" vertical="center"/>
      <protection/>
    </xf>
    <xf numFmtId="170" fontId="9" fillId="0" borderId="0" xfId="0" applyNumberFormat="1" applyFont="1" applyFill="1" applyAlignment="1" applyProtection="1">
      <alignment horizontal="left" vertical="center"/>
      <protection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170" fontId="13" fillId="0" borderId="0" xfId="0" applyNumberFormat="1" applyFont="1" applyFill="1" applyBorder="1" applyAlignment="1" applyProtection="1" quotePrefix="1">
      <alignment horizontal="left" vertical="center"/>
      <protection/>
    </xf>
    <xf numFmtId="0" fontId="12" fillId="0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/>
    </xf>
    <xf numFmtId="3" fontId="4" fillId="0" borderId="1" xfId="0" applyNumberFormat="1" applyFont="1" applyBorder="1" applyAlignment="1">
      <alignment/>
    </xf>
    <xf numFmtId="0" fontId="12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0" fontId="13" fillId="0" borderId="0" xfId="17" applyFont="1" applyFill="1" applyAlignment="1" quotePrefix="1">
      <alignment horizontal="left"/>
      <protection/>
    </xf>
    <xf numFmtId="0" fontId="4" fillId="0" borderId="0" xfId="0" applyFont="1" applyAlignment="1" quotePrefix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 quotePrefix="1">
      <alignment horizontal="left"/>
    </xf>
    <xf numFmtId="41" fontId="4" fillId="0" borderId="0" xfId="16" applyFont="1" applyBorder="1" applyAlignment="1">
      <alignment horizontal="right"/>
    </xf>
    <xf numFmtId="0" fontId="4" fillId="0" borderId="1" xfId="0" applyFont="1" applyBorder="1" applyAlignment="1" quotePrefix="1">
      <alignment horizontal="right"/>
    </xf>
    <xf numFmtId="0" fontId="1" fillId="0" borderId="1" xfId="0" applyFont="1" applyBorder="1" applyAlignment="1">
      <alignment/>
    </xf>
    <xf numFmtId="0" fontId="4" fillId="0" borderId="1" xfId="0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41" fontId="4" fillId="0" borderId="2" xfId="16" applyFont="1" applyBorder="1" applyAlignment="1">
      <alignment horizontal="right" vertical="center"/>
    </xf>
    <xf numFmtId="0" fontId="4" fillId="0" borderId="1" xfId="0" applyFont="1" applyBorder="1" applyAlignment="1" quotePrefix="1">
      <alignment horizontal="left" vertical="center"/>
    </xf>
    <xf numFmtId="0" fontId="4" fillId="0" borderId="3" xfId="0" applyFont="1" applyBorder="1" applyAlignment="1">
      <alignment horizontal="right"/>
    </xf>
    <xf numFmtId="41" fontId="4" fillId="0" borderId="3" xfId="16" applyFont="1" applyBorder="1" applyAlignment="1">
      <alignment horizontal="right"/>
    </xf>
    <xf numFmtId="41" fontId="4" fillId="0" borderId="3" xfId="16" applyFont="1" applyBorder="1" applyAlignment="1" quotePrefix="1">
      <alignment horizontal="right"/>
    </xf>
    <xf numFmtId="0" fontId="4" fillId="0" borderId="3" xfId="0" applyFont="1" applyBorder="1" applyAlignment="1" quotePrefix="1">
      <alignment horizontal="right"/>
    </xf>
    <xf numFmtId="0" fontId="4" fillId="0" borderId="1" xfId="0" applyFont="1" applyBorder="1" applyAlignment="1">
      <alignment horizontal="right" vertical="center"/>
    </xf>
    <xf numFmtId="0" fontId="1" fillId="0" borderId="0" xfId="0" applyFont="1" applyBorder="1" applyAlignment="1" quotePrefix="1">
      <alignment horizontal="left"/>
    </xf>
    <xf numFmtId="0" fontId="14" fillId="0" borderId="2" xfId="0" applyFont="1" applyBorder="1" applyAlignment="1">
      <alignment horizontal="center" vertical="center"/>
    </xf>
    <xf numFmtId="41" fontId="10" fillId="0" borderId="0" xfId="16" applyFont="1" applyAlignment="1">
      <alignment/>
    </xf>
  </cellXfs>
  <cellStyles count="7">
    <cellStyle name="Normal" xfId="0"/>
    <cellStyle name="Comma" xfId="15"/>
    <cellStyle name="Comma [0]" xfId="16"/>
    <cellStyle name="Normale_italiamf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8</xdr:row>
      <xdr:rowOff>28575</xdr:rowOff>
    </xdr:from>
    <xdr:to>
      <xdr:col>8</xdr:col>
      <xdr:colOff>0</xdr:colOff>
      <xdr:row>10</xdr:row>
      <xdr:rowOff>95250</xdr:rowOff>
    </xdr:to>
    <xdr:sp>
      <xdr:nvSpPr>
        <xdr:cNvPr id="1" name="Testo 1"/>
        <xdr:cNvSpPr txBox="1">
          <a:spLocks noChangeArrowheads="1"/>
        </xdr:cNvSpPr>
      </xdr:nvSpPr>
      <xdr:spPr>
        <a:xfrm>
          <a:off x="5286375" y="981075"/>
          <a:ext cx="0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723900</xdr:colOff>
      <xdr:row>0</xdr:row>
      <xdr:rowOff>0</xdr:rowOff>
    </xdr:from>
    <xdr:to>
      <xdr:col>7</xdr:col>
      <xdr:colOff>581025</xdr:colOff>
      <xdr:row>2</xdr:row>
      <xdr:rowOff>76200</xdr:rowOff>
    </xdr:to>
    <xdr:sp>
      <xdr:nvSpPr>
        <xdr:cNvPr id="2" name="Testo 1"/>
        <xdr:cNvSpPr txBox="1">
          <a:spLocks noChangeArrowheads="1"/>
        </xdr:cNvSpPr>
      </xdr:nvSpPr>
      <xdr:spPr>
        <a:xfrm>
          <a:off x="723900" y="0"/>
          <a:ext cx="4562475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Permessi di soggiorno per regione, area geografica e principali paesi di cittadinanza al 1° gennaio 2001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9</xdr:row>
      <xdr:rowOff>19050</xdr:rowOff>
    </xdr:from>
    <xdr:to>
      <xdr:col>9</xdr:col>
      <xdr:colOff>0</xdr:colOff>
      <xdr:row>11</xdr:row>
      <xdr:rowOff>95250</xdr:rowOff>
    </xdr:to>
    <xdr:sp>
      <xdr:nvSpPr>
        <xdr:cNvPr id="1" name="Testo 1"/>
        <xdr:cNvSpPr txBox="1">
          <a:spLocks noChangeArrowheads="1"/>
        </xdr:cNvSpPr>
      </xdr:nvSpPr>
      <xdr:spPr>
        <a:xfrm>
          <a:off x="5619750" y="1066800"/>
          <a:ext cx="0" cy="3048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Permessi di soggiorno per regione, area geografica e principali paesi di cittadinanza, per sesso,  al 1° gennaio 2001</a:t>
          </a:r>
        </a:p>
      </xdr:txBody>
    </xdr:sp>
    <xdr:clientData/>
  </xdr:twoCellAnchor>
  <xdr:twoCellAnchor>
    <xdr:from>
      <xdr:col>0</xdr:col>
      <xdr:colOff>1057275</xdr:colOff>
      <xdr:row>0</xdr:row>
      <xdr:rowOff>0</xdr:rowOff>
    </xdr:from>
    <xdr:to>
      <xdr:col>9</xdr:col>
      <xdr:colOff>0</xdr:colOff>
      <xdr:row>2</xdr:row>
      <xdr:rowOff>76200</xdr:rowOff>
    </xdr:to>
    <xdr:sp>
      <xdr:nvSpPr>
        <xdr:cNvPr id="2" name="Testo 1"/>
        <xdr:cNvSpPr txBox="1">
          <a:spLocks noChangeArrowheads="1"/>
        </xdr:cNvSpPr>
      </xdr:nvSpPr>
      <xdr:spPr>
        <a:xfrm>
          <a:off x="1057275" y="0"/>
          <a:ext cx="4562475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Permessi di soggiorno per regione,  area geografica e principali paesi di cittadinanza al 1° gennaio 2001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6</xdr:row>
      <xdr:rowOff>38100</xdr:rowOff>
    </xdr:from>
    <xdr:to>
      <xdr:col>8</xdr:col>
      <xdr:colOff>0</xdr:colOff>
      <xdr:row>9</xdr:row>
      <xdr:rowOff>0</xdr:rowOff>
    </xdr:to>
    <xdr:sp>
      <xdr:nvSpPr>
        <xdr:cNvPr id="1" name="Testo 1"/>
        <xdr:cNvSpPr txBox="1">
          <a:spLocks noChangeArrowheads="1"/>
        </xdr:cNvSpPr>
      </xdr:nvSpPr>
      <xdr:spPr>
        <a:xfrm>
          <a:off x="5505450" y="752475"/>
          <a:ext cx="0" cy="3048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Permessi di soggiorno per regione, area geografica e principali paesi di cittadinanza, per sesso,  al 1° gennaio 2001</a:t>
          </a:r>
        </a:p>
      </xdr:txBody>
    </xdr:sp>
    <xdr:clientData/>
  </xdr:twoCellAnchor>
  <xdr:twoCellAnchor>
    <xdr:from>
      <xdr:col>0</xdr:col>
      <xdr:colOff>990600</xdr:colOff>
      <xdr:row>0</xdr:row>
      <xdr:rowOff>0</xdr:rowOff>
    </xdr:from>
    <xdr:to>
      <xdr:col>8</xdr:col>
      <xdr:colOff>0</xdr:colOff>
      <xdr:row>2</xdr:row>
      <xdr:rowOff>76200</xdr:rowOff>
    </xdr:to>
    <xdr:sp>
      <xdr:nvSpPr>
        <xdr:cNvPr id="2" name="Testo 1"/>
        <xdr:cNvSpPr txBox="1">
          <a:spLocks noChangeArrowheads="1"/>
        </xdr:cNvSpPr>
      </xdr:nvSpPr>
      <xdr:spPr>
        <a:xfrm>
          <a:off x="990600" y="0"/>
          <a:ext cx="4514850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Permessi di soggiorno per regione, area geografica e principali paesi di cittadinanza al 1° gennaio 2001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8</xdr:row>
      <xdr:rowOff>19050</xdr:rowOff>
    </xdr:from>
    <xdr:to>
      <xdr:col>7</xdr:col>
      <xdr:colOff>0</xdr:colOff>
      <xdr:row>10</xdr:row>
      <xdr:rowOff>85725</xdr:rowOff>
    </xdr:to>
    <xdr:sp>
      <xdr:nvSpPr>
        <xdr:cNvPr id="1" name="Testo 1"/>
        <xdr:cNvSpPr txBox="1">
          <a:spLocks noChangeArrowheads="1"/>
        </xdr:cNvSpPr>
      </xdr:nvSpPr>
      <xdr:spPr>
        <a:xfrm>
          <a:off x="5638800" y="971550"/>
          <a:ext cx="0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990600</xdr:colOff>
      <xdr:row>0</xdr:row>
      <xdr:rowOff>0</xdr:rowOff>
    </xdr:from>
    <xdr:to>
      <xdr:col>6</xdr:col>
      <xdr:colOff>714375</xdr:colOff>
      <xdr:row>2</xdr:row>
      <xdr:rowOff>76200</xdr:rowOff>
    </xdr:to>
    <xdr:sp>
      <xdr:nvSpPr>
        <xdr:cNvPr id="2" name="Testo 1"/>
        <xdr:cNvSpPr txBox="1">
          <a:spLocks noChangeArrowheads="1"/>
        </xdr:cNvSpPr>
      </xdr:nvSpPr>
      <xdr:spPr>
        <a:xfrm>
          <a:off x="990600" y="0"/>
          <a:ext cx="4648200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Permessi di soggiorno per regione, area geografica e principali paesi di cittadinanza al 1° gennaio 2001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1"/>
  <sheetViews>
    <sheetView tabSelected="1" workbookViewId="0" topLeftCell="A1">
      <selection activeCell="B11" sqref="B11"/>
    </sheetView>
  </sheetViews>
  <sheetFormatPr defaultColWidth="9.140625" defaultRowHeight="12.75"/>
  <cols>
    <col min="1" max="1" width="18.28125" style="57" customWidth="1"/>
    <col min="2" max="8" width="8.7109375" style="3" customWidth="1"/>
    <col min="9" max="16384" width="8.8515625" style="3" customWidth="1"/>
  </cols>
  <sheetData>
    <row r="1" spans="1:5" ht="12" customHeight="1">
      <c r="A1" s="1" t="s">
        <v>98</v>
      </c>
      <c r="B1" s="2"/>
      <c r="C1" s="2"/>
      <c r="D1" s="2"/>
      <c r="E1" s="2"/>
    </row>
    <row r="2" spans="1:5" ht="9" customHeight="1">
      <c r="A2" s="4"/>
      <c r="B2" s="5"/>
      <c r="C2" s="5"/>
      <c r="D2" s="5"/>
      <c r="E2" s="5"/>
    </row>
    <row r="3" spans="1:8" ht="9" customHeight="1">
      <c r="A3" s="6"/>
      <c r="B3" s="7"/>
      <c r="C3" s="8"/>
      <c r="D3" s="7"/>
      <c r="E3" s="9"/>
      <c r="F3" s="10"/>
      <c r="G3" s="11"/>
      <c r="H3" s="7"/>
    </row>
    <row r="4" spans="1:8" ht="9" customHeight="1">
      <c r="A4" s="12" t="s">
        <v>0</v>
      </c>
      <c r="B4" s="13" t="s">
        <v>1</v>
      </c>
      <c r="C4" s="14" t="s">
        <v>2</v>
      </c>
      <c r="D4" s="13" t="s">
        <v>3</v>
      </c>
      <c r="E4" s="15" t="s">
        <v>4</v>
      </c>
      <c r="F4" s="16" t="s">
        <v>5</v>
      </c>
      <c r="G4" s="17" t="s">
        <v>6</v>
      </c>
      <c r="H4" s="13" t="s">
        <v>7</v>
      </c>
    </row>
    <row r="5" spans="1:8" s="24" customFormat="1" ht="9" customHeight="1">
      <c r="A5" s="18" t="s">
        <v>8</v>
      </c>
      <c r="B5" s="19"/>
      <c r="C5" s="20" t="s">
        <v>9</v>
      </c>
      <c r="D5" s="19"/>
      <c r="E5" s="21" t="s">
        <v>10</v>
      </c>
      <c r="F5" s="22" t="s">
        <v>11</v>
      </c>
      <c r="G5" s="23"/>
      <c r="H5" s="19"/>
    </row>
    <row r="6" spans="1:8" s="27" customFormat="1" ht="9" customHeight="1">
      <c r="A6" s="25"/>
      <c r="B6" s="26"/>
      <c r="C6" s="26"/>
      <c r="D6" s="26"/>
      <c r="E6" s="26"/>
      <c r="F6" s="26"/>
      <c r="G6" s="26"/>
      <c r="H6" s="26"/>
    </row>
    <row r="7" spans="1:8" s="32" customFormat="1" ht="9" customHeight="1">
      <c r="A7" s="28" t="s">
        <v>12</v>
      </c>
      <c r="B7" s="29">
        <v>38929</v>
      </c>
      <c r="C7" s="29">
        <v>1054</v>
      </c>
      <c r="D7" s="29">
        <v>98790</v>
      </c>
      <c r="E7" s="29">
        <f aca="true" t="shared" si="0" ref="E7:E38">F7+G7</f>
        <v>21475</v>
      </c>
      <c r="F7" s="30">
        <v>12878</v>
      </c>
      <c r="G7" s="31">
        <v>8597</v>
      </c>
      <c r="H7" s="29">
        <v>62399</v>
      </c>
    </row>
    <row r="8" spans="1:8" s="37" customFormat="1" ht="9" customHeight="1">
      <c r="A8" s="33" t="s">
        <v>13</v>
      </c>
      <c r="B8" s="34">
        <v>7864</v>
      </c>
      <c r="C8" s="34">
        <v>524</v>
      </c>
      <c r="D8" s="34">
        <v>33954</v>
      </c>
      <c r="E8" s="34">
        <f t="shared" si="0"/>
        <v>9196</v>
      </c>
      <c r="F8" s="35">
        <v>7222</v>
      </c>
      <c r="G8" s="36">
        <v>1974</v>
      </c>
      <c r="H8" s="34">
        <v>9639</v>
      </c>
    </row>
    <row r="9" spans="1:8" s="37" customFormat="1" ht="9" customHeight="1">
      <c r="A9" s="38" t="s">
        <v>14</v>
      </c>
      <c r="B9" s="35">
        <v>2349</v>
      </c>
      <c r="C9" s="35">
        <v>253</v>
      </c>
      <c r="D9" s="35">
        <v>6737</v>
      </c>
      <c r="E9" s="35">
        <f t="shared" si="0"/>
        <v>261</v>
      </c>
      <c r="F9" s="35">
        <v>76</v>
      </c>
      <c r="G9" s="36">
        <v>185</v>
      </c>
      <c r="H9" s="35">
        <v>1437</v>
      </c>
    </row>
    <row r="10" spans="1:8" s="37" customFormat="1" ht="9" customHeight="1">
      <c r="A10" s="38" t="s">
        <v>15</v>
      </c>
      <c r="B10" s="35">
        <v>1351</v>
      </c>
      <c r="C10" s="35">
        <v>42</v>
      </c>
      <c r="D10" s="35">
        <v>7975</v>
      </c>
      <c r="E10" s="35">
        <f t="shared" si="0"/>
        <v>5303</v>
      </c>
      <c r="F10" s="35">
        <v>4361</v>
      </c>
      <c r="G10" s="36">
        <v>942</v>
      </c>
      <c r="H10" s="35">
        <v>2747</v>
      </c>
    </row>
    <row r="11" spans="1:8" s="37" customFormat="1" ht="9" customHeight="1">
      <c r="A11" s="38" t="s">
        <v>16</v>
      </c>
      <c r="B11" s="35">
        <v>1324</v>
      </c>
      <c r="C11" s="35">
        <v>103</v>
      </c>
      <c r="D11" s="35">
        <v>5423</v>
      </c>
      <c r="E11" s="35">
        <f t="shared" si="0"/>
        <v>277</v>
      </c>
      <c r="F11" s="35">
        <v>123</v>
      </c>
      <c r="G11" s="36">
        <v>154</v>
      </c>
      <c r="H11" s="35">
        <v>1648</v>
      </c>
    </row>
    <row r="12" spans="1:8" s="37" customFormat="1" ht="9" customHeight="1">
      <c r="A12" s="38" t="s">
        <v>17</v>
      </c>
      <c r="B12" s="35">
        <v>1117</v>
      </c>
      <c r="C12" s="35">
        <v>23</v>
      </c>
      <c r="D12" s="35">
        <v>3989</v>
      </c>
      <c r="E12" s="35">
        <f t="shared" si="0"/>
        <v>241</v>
      </c>
      <c r="F12" s="35">
        <v>53</v>
      </c>
      <c r="G12" s="36">
        <v>188</v>
      </c>
      <c r="H12" s="35">
        <v>984</v>
      </c>
    </row>
    <row r="13" spans="1:8" s="37" customFormat="1" ht="9" customHeight="1">
      <c r="A13" s="39" t="s">
        <v>18</v>
      </c>
      <c r="B13" s="34">
        <v>29319</v>
      </c>
      <c r="C13" s="34">
        <v>463</v>
      </c>
      <c r="D13" s="34">
        <v>57744</v>
      </c>
      <c r="E13" s="34">
        <f t="shared" si="0"/>
        <v>11945</v>
      </c>
      <c r="F13" s="35">
        <v>5416</v>
      </c>
      <c r="G13" s="36">
        <v>6529</v>
      </c>
      <c r="H13" s="34">
        <v>52127</v>
      </c>
    </row>
    <row r="14" spans="1:8" s="40" customFormat="1" ht="9" customHeight="1">
      <c r="A14" s="38" t="s">
        <v>19</v>
      </c>
      <c r="B14" s="35">
        <v>12608</v>
      </c>
      <c r="C14" s="35">
        <v>222</v>
      </c>
      <c r="D14" s="35">
        <v>23633</v>
      </c>
      <c r="E14" s="35">
        <f t="shared" si="0"/>
        <v>3459</v>
      </c>
      <c r="F14" s="35">
        <v>1627</v>
      </c>
      <c r="G14" s="36">
        <v>1832</v>
      </c>
      <c r="H14" s="35">
        <v>12628</v>
      </c>
    </row>
    <row r="15" spans="1:8" s="40" customFormat="1" ht="9" customHeight="1">
      <c r="A15" s="38" t="s">
        <v>20</v>
      </c>
      <c r="B15" s="35">
        <v>946</v>
      </c>
      <c r="C15" s="35">
        <v>14</v>
      </c>
      <c r="D15" s="35">
        <v>1850</v>
      </c>
      <c r="E15" s="35">
        <f t="shared" si="0"/>
        <v>838</v>
      </c>
      <c r="F15" s="35">
        <v>349</v>
      </c>
      <c r="G15" s="36">
        <v>489</v>
      </c>
      <c r="H15" s="35">
        <v>3271</v>
      </c>
    </row>
    <row r="16" spans="1:8" s="40" customFormat="1" ht="9" customHeight="1">
      <c r="A16" s="38" t="s">
        <v>21</v>
      </c>
      <c r="B16" s="35">
        <v>573</v>
      </c>
      <c r="C16" s="35">
        <v>23</v>
      </c>
      <c r="D16" s="35">
        <v>2165</v>
      </c>
      <c r="E16" s="35">
        <f t="shared" si="0"/>
        <v>914</v>
      </c>
      <c r="F16" s="35">
        <v>418</v>
      </c>
      <c r="G16" s="36">
        <v>496</v>
      </c>
      <c r="H16" s="35">
        <v>4685</v>
      </c>
    </row>
    <row r="17" spans="1:8" s="40" customFormat="1" ht="9" customHeight="1">
      <c r="A17" s="41" t="s">
        <v>22</v>
      </c>
      <c r="B17" s="35">
        <v>983</v>
      </c>
      <c r="C17" s="35">
        <v>29</v>
      </c>
      <c r="D17" s="35">
        <v>5937</v>
      </c>
      <c r="E17" s="35">
        <f t="shared" si="0"/>
        <v>2244</v>
      </c>
      <c r="F17" s="35">
        <v>1224</v>
      </c>
      <c r="G17" s="36">
        <v>1020</v>
      </c>
      <c r="H17" s="35">
        <v>12429</v>
      </c>
    </row>
    <row r="18" spans="1:8" s="40" customFormat="1" ht="9" customHeight="1">
      <c r="A18" s="38" t="s">
        <v>23</v>
      </c>
      <c r="B18" s="35">
        <v>1620</v>
      </c>
      <c r="C18" s="35">
        <v>11</v>
      </c>
      <c r="D18" s="35">
        <v>1292</v>
      </c>
      <c r="E18" s="35">
        <f t="shared" si="0"/>
        <v>1604</v>
      </c>
      <c r="F18" s="35">
        <v>654</v>
      </c>
      <c r="G18" s="36">
        <v>950</v>
      </c>
      <c r="H18" s="35">
        <v>3908</v>
      </c>
    </row>
    <row r="19" spans="1:8" s="37" customFormat="1" ht="9" customHeight="1">
      <c r="A19" s="38" t="s">
        <v>24</v>
      </c>
      <c r="B19" s="35">
        <v>1080</v>
      </c>
      <c r="C19" s="35">
        <v>25</v>
      </c>
      <c r="D19" s="35">
        <v>2129</v>
      </c>
      <c r="E19" s="35">
        <f t="shared" si="0"/>
        <v>578</v>
      </c>
      <c r="F19" s="35">
        <v>213</v>
      </c>
      <c r="G19" s="36">
        <v>365</v>
      </c>
      <c r="H19" s="35">
        <v>1409</v>
      </c>
    </row>
    <row r="20" spans="1:8" s="37" customFormat="1" ht="9" customHeight="1">
      <c r="A20" s="38" t="s">
        <v>25</v>
      </c>
      <c r="B20" s="35">
        <v>8603</v>
      </c>
      <c r="C20" s="35">
        <v>68</v>
      </c>
      <c r="D20" s="35">
        <v>10079</v>
      </c>
      <c r="E20" s="35">
        <f t="shared" si="0"/>
        <v>927</v>
      </c>
      <c r="F20" s="35">
        <v>142</v>
      </c>
      <c r="G20" s="36">
        <v>785</v>
      </c>
      <c r="H20" s="35">
        <v>8929</v>
      </c>
    </row>
    <row r="21" spans="1:8" s="37" customFormat="1" ht="9" customHeight="1">
      <c r="A21" s="38" t="s">
        <v>26</v>
      </c>
      <c r="B21" s="35">
        <v>1130</v>
      </c>
      <c r="C21" s="35">
        <v>18</v>
      </c>
      <c r="D21" s="35">
        <v>2822</v>
      </c>
      <c r="E21" s="35">
        <f t="shared" si="0"/>
        <v>174</v>
      </c>
      <c r="F21" s="35">
        <v>79</v>
      </c>
      <c r="G21" s="36">
        <v>95</v>
      </c>
      <c r="H21" s="35">
        <v>1072</v>
      </c>
    </row>
    <row r="22" spans="1:8" s="40" customFormat="1" ht="9" customHeight="1">
      <c r="A22" s="38" t="s">
        <v>27</v>
      </c>
      <c r="B22" s="35">
        <v>37</v>
      </c>
      <c r="C22" s="35">
        <v>0</v>
      </c>
      <c r="D22" s="35">
        <v>186</v>
      </c>
      <c r="E22" s="35">
        <f t="shared" si="0"/>
        <v>38</v>
      </c>
      <c r="F22" s="35">
        <v>20</v>
      </c>
      <c r="G22" s="36">
        <v>18</v>
      </c>
      <c r="H22" s="35">
        <v>276</v>
      </c>
    </row>
    <row r="23" spans="1:8" s="37" customFormat="1" ht="9" customHeight="1">
      <c r="A23" s="39" t="s">
        <v>28</v>
      </c>
      <c r="B23" s="34">
        <v>1746</v>
      </c>
      <c r="C23" s="34">
        <v>67</v>
      </c>
      <c r="D23" s="34">
        <v>7092</v>
      </c>
      <c r="E23" s="34">
        <f t="shared" si="0"/>
        <v>334</v>
      </c>
      <c r="F23" s="35">
        <v>240</v>
      </c>
      <c r="G23" s="36">
        <v>94</v>
      </c>
      <c r="H23" s="34">
        <v>633</v>
      </c>
    </row>
    <row r="24" spans="1:8" s="37" customFormat="1" ht="9" customHeight="1">
      <c r="A24" s="38" t="s">
        <v>29</v>
      </c>
      <c r="B24" s="35">
        <v>1623</v>
      </c>
      <c r="C24" s="35">
        <v>58</v>
      </c>
      <c r="D24" s="35">
        <v>6518</v>
      </c>
      <c r="E24" s="35">
        <f t="shared" si="0"/>
        <v>306</v>
      </c>
      <c r="F24" s="35">
        <v>217</v>
      </c>
      <c r="G24" s="36">
        <v>89</v>
      </c>
      <c r="H24" s="35">
        <v>532</v>
      </c>
    </row>
    <row r="25" spans="1:8" s="32" customFormat="1" ht="9" customHeight="1">
      <c r="A25" s="28" t="s">
        <v>30</v>
      </c>
      <c r="B25" s="29">
        <v>34365</v>
      </c>
      <c r="C25" s="29">
        <v>1072</v>
      </c>
      <c r="D25" s="29">
        <v>104383</v>
      </c>
      <c r="E25" s="29">
        <f t="shared" si="0"/>
        <v>5029</v>
      </c>
      <c r="F25" s="30">
        <v>1998</v>
      </c>
      <c r="G25" s="31">
        <v>3031</v>
      </c>
      <c r="H25" s="29">
        <v>44979</v>
      </c>
    </row>
    <row r="26" spans="1:8" s="37" customFormat="1" ht="9" customHeight="1">
      <c r="A26" s="39" t="s">
        <v>31</v>
      </c>
      <c r="B26" s="34">
        <v>26212</v>
      </c>
      <c r="C26" s="34">
        <v>998</v>
      </c>
      <c r="D26" s="34">
        <v>69404</v>
      </c>
      <c r="E26" s="34">
        <f t="shared" si="0"/>
        <v>4423</v>
      </c>
      <c r="F26" s="35">
        <v>1710</v>
      </c>
      <c r="G26" s="36">
        <v>2713</v>
      </c>
      <c r="H26" s="34">
        <v>26105</v>
      </c>
    </row>
    <row r="27" spans="1:8" s="37" customFormat="1" ht="9" customHeight="1">
      <c r="A27" s="38" t="s">
        <v>32</v>
      </c>
      <c r="B27" s="35">
        <v>396</v>
      </c>
      <c r="C27" s="35">
        <v>35</v>
      </c>
      <c r="D27" s="35">
        <v>1877</v>
      </c>
      <c r="E27" s="35">
        <f t="shared" si="0"/>
        <v>336</v>
      </c>
      <c r="F27" s="35">
        <v>93</v>
      </c>
      <c r="G27" s="36">
        <v>243</v>
      </c>
      <c r="H27" s="35">
        <v>1157</v>
      </c>
    </row>
    <row r="28" spans="1:8" s="37" customFormat="1" ht="9" customHeight="1">
      <c r="A28" s="38" t="s">
        <v>33</v>
      </c>
      <c r="B28" s="35">
        <v>1392</v>
      </c>
      <c r="C28" s="35">
        <v>20</v>
      </c>
      <c r="D28" s="35">
        <v>20357</v>
      </c>
      <c r="E28" s="35">
        <f t="shared" si="0"/>
        <v>47</v>
      </c>
      <c r="F28" s="35">
        <v>34</v>
      </c>
      <c r="G28" s="36">
        <v>13</v>
      </c>
      <c r="H28" s="35">
        <v>283</v>
      </c>
    </row>
    <row r="29" spans="1:8" s="37" customFormat="1" ht="9" customHeight="1">
      <c r="A29" s="38" t="s">
        <v>34</v>
      </c>
      <c r="B29" s="35">
        <v>22338</v>
      </c>
      <c r="C29" s="35">
        <v>765</v>
      </c>
      <c r="D29" s="35">
        <v>38111</v>
      </c>
      <c r="E29" s="35">
        <f t="shared" si="0"/>
        <v>2912</v>
      </c>
      <c r="F29" s="35">
        <v>1121</v>
      </c>
      <c r="G29" s="36">
        <v>1791</v>
      </c>
      <c r="H29" s="35">
        <v>21904</v>
      </c>
    </row>
    <row r="30" spans="1:8" s="37" customFormat="1" ht="9" customHeight="1">
      <c r="A30" s="38" t="s">
        <v>35</v>
      </c>
      <c r="B30" s="35">
        <v>2055</v>
      </c>
      <c r="C30" s="35">
        <v>175</v>
      </c>
      <c r="D30" s="35">
        <v>8835</v>
      </c>
      <c r="E30" s="35">
        <f t="shared" si="0"/>
        <v>1121</v>
      </c>
      <c r="F30" s="35">
        <v>460</v>
      </c>
      <c r="G30" s="36">
        <v>661</v>
      </c>
      <c r="H30" s="35">
        <v>2709</v>
      </c>
    </row>
    <row r="31" spans="1:8" s="37" customFormat="1" ht="9" customHeight="1">
      <c r="A31" s="39" t="s">
        <v>36</v>
      </c>
      <c r="B31" s="34">
        <v>6109</v>
      </c>
      <c r="C31" s="34">
        <v>32</v>
      </c>
      <c r="D31" s="34">
        <v>27674</v>
      </c>
      <c r="E31" s="34">
        <f t="shared" si="0"/>
        <v>460</v>
      </c>
      <c r="F31" s="35">
        <v>263</v>
      </c>
      <c r="G31" s="36">
        <v>197</v>
      </c>
      <c r="H31" s="34">
        <v>17169</v>
      </c>
    </row>
    <row r="32" spans="1:8" s="37" customFormat="1" ht="9" customHeight="1">
      <c r="A32" s="38" t="s">
        <v>37</v>
      </c>
      <c r="B32" s="35">
        <v>802</v>
      </c>
      <c r="C32" s="35">
        <v>9</v>
      </c>
      <c r="D32" s="35">
        <v>2240</v>
      </c>
      <c r="E32" s="35">
        <f t="shared" si="0"/>
        <v>13</v>
      </c>
      <c r="F32" s="35">
        <v>4</v>
      </c>
      <c r="G32" s="36">
        <v>9</v>
      </c>
      <c r="H32" s="35">
        <v>843</v>
      </c>
    </row>
    <row r="33" spans="1:8" s="37" customFormat="1" ht="9" customHeight="1">
      <c r="A33" s="38" t="s">
        <v>38</v>
      </c>
      <c r="B33" s="35">
        <v>651</v>
      </c>
      <c r="C33" s="35">
        <v>3</v>
      </c>
      <c r="D33" s="35">
        <v>5658</v>
      </c>
      <c r="E33" s="35">
        <f t="shared" si="0"/>
        <v>78</v>
      </c>
      <c r="F33" s="35">
        <v>63</v>
      </c>
      <c r="G33" s="36">
        <v>15</v>
      </c>
      <c r="H33" s="35">
        <v>6420</v>
      </c>
    </row>
    <row r="34" spans="1:8" s="37" customFormat="1" ht="9" customHeight="1">
      <c r="A34" s="38" t="s">
        <v>39</v>
      </c>
      <c r="B34" s="35">
        <v>1616</v>
      </c>
      <c r="C34" s="35">
        <v>17</v>
      </c>
      <c r="D34" s="35">
        <v>3094</v>
      </c>
      <c r="E34" s="35">
        <f t="shared" si="0"/>
        <v>46</v>
      </c>
      <c r="F34" s="35">
        <v>18</v>
      </c>
      <c r="G34" s="36">
        <v>28</v>
      </c>
      <c r="H34" s="35">
        <v>4632</v>
      </c>
    </row>
    <row r="35" spans="1:8" s="37" customFormat="1" ht="9" customHeight="1">
      <c r="A35" s="38" t="s">
        <v>40</v>
      </c>
      <c r="B35" s="35">
        <v>2638</v>
      </c>
      <c r="C35" s="35">
        <v>2</v>
      </c>
      <c r="D35" s="35">
        <v>13833</v>
      </c>
      <c r="E35" s="35">
        <f t="shared" si="0"/>
        <v>266</v>
      </c>
      <c r="F35" s="35">
        <v>160</v>
      </c>
      <c r="G35" s="36">
        <v>106</v>
      </c>
      <c r="H35" s="35">
        <v>4004</v>
      </c>
    </row>
    <row r="36" spans="1:8" s="37" customFormat="1" ht="9" customHeight="1">
      <c r="A36" s="39" t="s">
        <v>41</v>
      </c>
      <c r="B36" s="34">
        <v>1297</v>
      </c>
      <c r="C36" s="34">
        <v>31</v>
      </c>
      <c r="D36" s="34">
        <v>6042</v>
      </c>
      <c r="E36" s="34">
        <f t="shared" si="0"/>
        <v>110</v>
      </c>
      <c r="F36" s="35">
        <v>10</v>
      </c>
      <c r="G36" s="36">
        <v>100</v>
      </c>
      <c r="H36" s="34">
        <v>924</v>
      </c>
    </row>
    <row r="37" spans="1:8" s="37" customFormat="1" ht="9" customHeight="1">
      <c r="A37" s="38" t="s">
        <v>42</v>
      </c>
      <c r="B37" s="35">
        <v>128</v>
      </c>
      <c r="C37" s="35">
        <v>1</v>
      </c>
      <c r="D37" s="35">
        <v>1011</v>
      </c>
      <c r="E37" s="35">
        <f t="shared" si="0"/>
        <v>22</v>
      </c>
      <c r="F37" s="35">
        <v>2</v>
      </c>
      <c r="G37" s="36">
        <v>20</v>
      </c>
      <c r="H37" s="35">
        <v>142</v>
      </c>
    </row>
    <row r="38" spans="1:8" s="37" customFormat="1" ht="9" customHeight="1">
      <c r="A38" s="38" t="s">
        <v>43</v>
      </c>
      <c r="B38" s="35">
        <v>97</v>
      </c>
      <c r="C38" s="35">
        <v>1</v>
      </c>
      <c r="D38" s="35">
        <v>1073</v>
      </c>
      <c r="E38" s="35">
        <f t="shared" si="0"/>
        <v>0</v>
      </c>
      <c r="F38" s="35">
        <v>0</v>
      </c>
      <c r="G38" s="36">
        <v>0</v>
      </c>
      <c r="H38" s="35">
        <v>100</v>
      </c>
    </row>
    <row r="39" spans="1:8" s="37" customFormat="1" ht="9" customHeight="1">
      <c r="A39" s="38" t="s">
        <v>44</v>
      </c>
      <c r="B39" s="35">
        <v>686</v>
      </c>
      <c r="C39" s="35">
        <v>4</v>
      </c>
      <c r="D39" s="35">
        <v>1281</v>
      </c>
      <c r="E39" s="35">
        <f aca="true" t="shared" si="1" ref="E39:E70">F39+G39</f>
        <v>18</v>
      </c>
      <c r="F39" s="35">
        <v>0</v>
      </c>
      <c r="G39" s="36">
        <v>18</v>
      </c>
      <c r="H39" s="35">
        <v>281</v>
      </c>
    </row>
    <row r="40" spans="1:8" s="37" customFormat="1" ht="9" customHeight="1">
      <c r="A40" s="39" t="s">
        <v>45</v>
      </c>
      <c r="B40" s="34">
        <v>747</v>
      </c>
      <c r="C40" s="34">
        <v>11</v>
      </c>
      <c r="D40" s="34">
        <v>1263</v>
      </c>
      <c r="E40" s="34">
        <f t="shared" si="1"/>
        <v>36</v>
      </c>
      <c r="F40" s="35">
        <v>15</v>
      </c>
      <c r="G40" s="36">
        <v>21</v>
      </c>
      <c r="H40" s="34">
        <v>781</v>
      </c>
    </row>
    <row r="41" spans="1:8" s="32" customFormat="1" ht="9" customHeight="1">
      <c r="A41" s="28" t="s">
        <v>46</v>
      </c>
      <c r="B41" s="29">
        <v>8359</v>
      </c>
      <c r="C41" s="29">
        <v>107</v>
      </c>
      <c r="D41" s="29">
        <v>73557</v>
      </c>
      <c r="E41" s="29">
        <f t="shared" si="1"/>
        <v>2615</v>
      </c>
      <c r="F41" s="30">
        <v>1735</v>
      </c>
      <c r="G41" s="31">
        <v>880</v>
      </c>
      <c r="H41" s="29">
        <v>19608</v>
      </c>
    </row>
    <row r="42" spans="1:8" s="37" customFormat="1" ht="9" customHeight="1">
      <c r="A42" s="39" t="s">
        <v>47</v>
      </c>
      <c r="B42" s="34">
        <v>862</v>
      </c>
      <c r="C42" s="34">
        <v>13</v>
      </c>
      <c r="D42" s="34">
        <v>3919</v>
      </c>
      <c r="E42" s="34">
        <f t="shared" si="1"/>
        <v>107</v>
      </c>
      <c r="F42" s="35">
        <v>53</v>
      </c>
      <c r="G42" s="36">
        <v>54</v>
      </c>
      <c r="H42" s="34">
        <v>1205</v>
      </c>
    </row>
    <row r="43" spans="1:8" s="37" customFormat="1" ht="9" customHeight="1">
      <c r="A43" s="38" t="s">
        <v>48</v>
      </c>
      <c r="B43" s="35">
        <v>412</v>
      </c>
      <c r="C43" s="35">
        <v>1</v>
      </c>
      <c r="D43" s="35">
        <v>1065</v>
      </c>
      <c r="E43" s="35">
        <f t="shared" si="1"/>
        <v>48</v>
      </c>
      <c r="F43" s="35">
        <v>27</v>
      </c>
      <c r="G43" s="36">
        <v>21</v>
      </c>
      <c r="H43" s="35">
        <v>383</v>
      </c>
    </row>
    <row r="44" spans="1:8" s="37" customFormat="1" ht="9" customHeight="1">
      <c r="A44" s="38" t="s">
        <v>49</v>
      </c>
      <c r="B44" s="35">
        <v>92</v>
      </c>
      <c r="C44" s="35">
        <v>1</v>
      </c>
      <c r="D44" s="35">
        <v>496</v>
      </c>
      <c r="E44" s="35">
        <f t="shared" si="1"/>
        <v>9</v>
      </c>
      <c r="F44" s="35">
        <v>4</v>
      </c>
      <c r="G44" s="36">
        <v>5</v>
      </c>
      <c r="H44" s="35">
        <v>133</v>
      </c>
    </row>
    <row r="45" spans="1:8" s="37" customFormat="1" ht="9" customHeight="1">
      <c r="A45" s="39" t="s">
        <v>50</v>
      </c>
      <c r="B45" s="34">
        <v>1347</v>
      </c>
      <c r="C45" s="34">
        <v>11</v>
      </c>
      <c r="D45" s="34">
        <v>28788</v>
      </c>
      <c r="E45" s="34">
        <f t="shared" si="1"/>
        <v>1918</v>
      </c>
      <c r="F45" s="35">
        <v>1394</v>
      </c>
      <c r="G45" s="36">
        <v>524</v>
      </c>
      <c r="H45" s="34">
        <v>9834</v>
      </c>
    </row>
    <row r="46" spans="1:8" s="37" customFormat="1" ht="9" customHeight="1">
      <c r="A46" s="38" t="s">
        <v>51</v>
      </c>
      <c r="B46" s="35">
        <v>101</v>
      </c>
      <c r="C46" s="35">
        <v>0</v>
      </c>
      <c r="D46" s="35">
        <v>2921</v>
      </c>
      <c r="E46" s="35">
        <f t="shared" si="1"/>
        <v>372</v>
      </c>
      <c r="F46" s="35">
        <v>302</v>
      </c>
      <c r="G46" s="36">
        <v>70</v>
      </c>
      <c r="H46" s="35">
        <v>3140</v>
      </c>
    </row>
    <row r="47" spans="1:8" s="37" customFormat="1" ht="9" customHeight="1">
      <c r="A47" s="38" t="s">
        <v>52</v>
      </c>
      <c r="B47" s="35">
        <v>647</v>
      </c>
      <c r="C47" s="35">
        <v>7</v>
      </c>
      <c r="D47" s="35">
        <v>8698</v>
      </c>
      <c r="E47" s="35">
        <f t="shared" si="1"/>
        <v>304</v>
      </c>
      <c r="F47" s="35">
        <v>217</v>
      </c>
      <c r="G47" s="36">
        <v>87</v>
      </c>
      <c r="H47" s="35">
        <v>3170</v>
      </c>
    </row>
    <row r="48" spans="1:8" s="37" customFormat="1" ht="9" customHeight="1">
      <c r="A48" s="38" t="s">
        <v>53</v>
      </c>
      <c r="B48" s="35">
        <v>144</v>
      </c>
      <c r="C48" s="35">
        <v>2</v>
      </c>
      <c r="D48" s="35">
        <v>8230</v>
      </c>
      <c r="E48" s="35">
        <f t="shared" si="1"/>
        <v>1191</v>
      </c>
      <c r="F48" s="35">
        <v>846</v>
      </c>
      <c r="G48" s="36">
        <v>345</v>
      </c>
      <c r="H48" s="35">
        <v>610</v>
      </c>
    </row>
    <row r="49" spans="1:8" s="37" customFormat="1" ht="9" customHeight="1">
      <c r="A49" s="38" t="s">
        <v>54</v>
      </c>
      <c r="B49" s="35">
        <v>422</v>
      </c>
      <c r="C49" s="35">
        <v>1</v>
      </c>
      <c r="D49" s="35">
        <v>8672</v>
      </c>
      <c r="E49" s="35">
        <f t="shared" si="1"/>
        <v>28</v>
      </c>
      <c r="F49" s="35">
        <v>10</v>
      </c>
      <c r="G49" s="36">
        <v>18</v>
      </c>
      <c r="H49" s="35">
        <v>2866</v>
      </c>
    </row>
    <row r="50" spans="1:8" s="37" customFormat="1" ht="9" customHeight="1">
      <c r="A50" s="39" t="s">
        <v>55</v>
      </c>
      <c r="B50" s="34">
        <v>6150</v>
      </c>
      <c r="C50" s="34">
        <v>83</v>
      </c>
      <c r="D50" s="34">
        <v>40850</v>
      </c>
      <c r="E50" s="34">
        <f t="shared" si="1"/>
        <v>590</v>
      </c>
      <c r="F50" s="35">
        <v>288</v>
      </c>
      <c r="G50" s="36">
        <v>302</v>
      </c>
      <c r="H50" s="34">
        <v>8569</v>
      </c>
    </row>
    <row r="51" spans="1:8" s="37" customFormat="1" ht="9" customHeight="1">
      <c r="A51" s="38" t="s">
        <v>56</v>
      </c>
      <c r="B51" s="35">
        <v>3142</v>
      </c>
      <c r="C51" s="35">
        <v>49</v>
      </c>
      <c r="D51" s="35">
        <v>15683</v>
      </c>
      <c r="E51" s="35">
        <f t="shared" si="1"/>
        <v>344</v>
      </c>
      <c r="F51" s="35">
        <v>194</v>
      </c>
      <c r="G51" s="36">
        <v>150</v>
      </c>
      <c r="H51" s="35">
        <v>5489</v>
      </c>
    </row>
    <row r="52" spans="1:8" s="37" customFormat="1" ht="9" customHeight="1">
      <c r="A52" s="38" t="s">
        <v>57</v>
      </c>
      <c r="B52" s="35">
        <v>2082</v>
      </c>
      <c r="C52" s="35">
        <v>9</v>
      </c>
      <c r="D52" s="35">
        <v>20062</v>
      </c>
      <c r="E52" s="35">
        <f t="shared" si="1"/>
        <v>102</v>
      </c>
      <c r="F52" s="35">
        <v>36</v>
      </c>
      <c r="G52" s="36">
        <v>66</v>
      </c>
      <c r="H52" s="35">
        <v>2112</v>
      </c>
    </row>
    <row r="53" spans="1:8" s="37" customFormat="1" ht="9" customHeight="1">
      <c r="A53" s="38" t="s">
        <v>58</v>
      </c>
      <c r="B53" s="35">
        <v>411</v>
      </c>
      <c r="C53" s="35">
        <v>8</v>
      </c>
      <c r="D53" s="35">
        <v>2451</v>
      </c>
      <c r="E53" s="35">
        <f t="shared" si="1"/>
        <v>18</v>
      </c>
      <c r="F53" s="35">
        <v>9</v>
      </c>
      <c r="G53" s="36">
        <v>9</v>
      </c>
      <c r="H53" s="35">
        <v>315</v>
      </c>
    </row>
    <row r="54" spans="1:8" s="32" customFormat="1" ht="9" customHeight="1">
      <c r="A54" s="28" t="s">
        <v>59</v>
      </c>
      <c r="B54" s="29">
        <v>9241</v>
      </c>
      <c r="C54" s="29">
        <v>256</v>
      </c>
      <c r="D54" s="29">
        <v>35037</v>
      </c>
      <c r="E54" s="29">
        <f t="shared" si="1"/>
        <v>1643</v>
      </c>
      <c r="F54" s="30">
        <v>653</v>
      </c>
      <c r="G54" s="31">
        <v>990</v>
      </c>
      <c r="H54" s="29">
        <v>11922</v>
      </c>
    </row>
    <row r="55" spans="1:8" s="37" customFormat="1" ht="9" customHeight="1">
      <c r="A55" s="39" t="s">
        <v>60</v>
      </c>
      <c r="B55" s="34">
        <v>707</v>
      </c>
      <c r="C55" s="34">
        <v>29</v>
      </c>
      <c r="D55" s="34">
        <v>3293</v>
      </c>
      <c r="E55" s="34">
        <f t="shared" si="1"/>
        <v>174</v>
      </c>
      <c r="F55" s="35">
        <v>78</v>
      </c>
      <c r="G55" s="36">
        <v>96</v>
      </c>
      <c r="H55" s="34">
        <v>4959</v>
      </c>
    </row>
    <row r="56" spans="1:8" s="37" customFormat="1" ht="9" customHeight="1">
      <c r="A56" s="38" t="s">
        <v>61</v>
      </c>
      <c r="B56" s="35">
        <v>632</v>
      </c>
      <c r="C56" s="35">
        <v>23</v>
      </c>
      <c r="D56" s="35">
        <v>2981</v>
      </c>
      <c r="E56" s="35">
        <f t="shared" si="1"/>
        <v>134</v>
      </c>
      <c r="F56" s="35">
        <v>51</v>
      </c>
      <c r="G56" s="36">
        <v>83</v>
      </c>
      <c r="H56" s="35">
        <v>4847</v>
      </c>
    </row>
    <row r="57" spans="1:8" s="37" customFormat="1" ht="9" customHeight="1">
      <c r="A57" s="39" t="s">
        <v>62</v>
      </c>
      <c r="B57" s="34">
        <v>8534</v>
      </c>
      <c r="C57" s="34">
        <v>227</v>
      </c>
      <c r="D57" s="34">
        <v>31744</v>
      </c>
      <c r="E57" s="34">
        <f t="shared" si="1"/>
        <v>1469</v>
      </c>
      <c r="F57" s="35">
        <v>575</v>
      </c>
      <c r="G57" s="36">
        <v>894</v>
      </c>
      <c r="H57" s="34">
        <v>6963</v>
      </c>
    </row>
    <row r="58" spans="1:8" s="37" customFormat="1" ht="9" customHeight="1">
      <c r="A58" s="38" t="s">
        <v>63</v>
      </c>
      <c r="B58" s="35">
        <v>505</v>
      </c>
      <c r="C58" s="35">
        <v>12</v>
      </c>
      <c r="D58" s="35">
        <v>1258</v>
      </c>
      <c r="E58" s="35">
        <f t="shared" si="1"/>
        <v>72</v>
      </c>
      <c r="F58" s="35">
        <v>17</v>
      </c>
      <c r="G58" s="36">
        <v>55</v>
      </c>
      <c r="H58" s="35">
        <v>401</v>
      </c>
    </row>
    <row r="59" spans="1:8" s="37" customFormat="1" ht="9" customHeight="1">
      <c r="A59" s="38" t="s">
        <v>64</v>
      </c>
      <c r="B59" s="35">
        <v>1719</v>
      </c>
      <c r="C59" s="35">
        <v>54</v>
      </c>
      <c r="D59" s="35">
        <v>4358</v>
      </c>
      <c r="E59" s="35">
        <f t="shared" si="1"/>
        <v>282</v>
      </c>
      <c r="F59" s="35">
        <v>94</v>
      </c>
      <c r="G59" s="36">
        <v>188</v>
      </c>
      <c r="H59" s="35">
        <v>1735</v>
      </c>
    </row>
    <row r="60" spans="1:8" s="37" customFormat="1" ht="9" customHeight="1">
      <c r="A60" s="38" t="s">
        <v>65</v>
      </c>
      <c r="B60" s="35">
        <v>394</v>
      </c>
      <c r="C60" s="35">
        <v>11</v>
      </c>
      <c r="D60" s="35">
        <v>1610</v>
      </c>
      <c r="E60" s="35">
        <f t="shared" si="1"/>
        <v>276</v>
      </c>
      <c r="F60" s="35">
        <v>131</v>
      </c>
      <c r="G60" s="36">
        <v>145</v>
      </c>
      <c r="H60" s="35">
        <v>1062</v>
      </c>
    </row>
    <row r="61" spans="1:8" s="37" customFormat="1" ht="9" customHeight="1">
      <c r="A61" s="38" t="s">
        <v>66</v>
      </c>
      <c r="B61" s="35">
        <v>736</v>
      </c>
      <c r="C61" s="35">
        <v>76</v>
      </c>
      <c r="D61" s="35">
        <v>2345</v>
      </c>
      <c r="E61" s="35">
        <f t="shared" si="1"/>
        <v>138</v>
      </c>
      <c r="F61" s="35">
        <v>60</v>
      </c>
      <c r="G61" s="36">
        <v>78</v>
      </c>
      <c r="H61" s="35">
        <v>1095</v>
      </c>
    </row>
    <row r="62" spans="1:8" s="37" customFormat="1" ht="9" customHeight="1">
      <c r="A62" s="38" t="s">
        <v>67</v>
      </c>
      <c r="B62" s="35">
        <v>383</v>
      </c>
      <c r="C62" s="35">
        <v>1</v>
      </c>
      <c r="D62" s="35">
        <v>4006</v>
      </c>
      <c r="E62" s="35">
        <f t="shared" si="1"/>
        <v>81</v>
      </c>
      <c r="F62" s="35">
        <v>23</v>
      </c>
      <c r="G62" s="36">
        <v>58</v>
      </c>
      <c r="H62" s="35">
        <v>261</v>
      </c>
    </row>
    <row r="63" spans="1:8" s="37" customFormat="1" ht="9" customHeight="1">
      <c r="A63" s="38" t="s">
        <v>68</v>
      </c>
      <c r="B63" s="35">
        <v>3288</v>
      </c>
      <c r="C63" s="35">
        <v>13</v>
      </c>
      <c r="D63" s="35">
        <v>11358</v>
      </c>
      <c r="E63" s="35">
        <f t="shared" si="1"/>
        <v>198</v>
      </c>
      <c r="F63" s="35">
        <v>131</v>
      </c>
      <c r="G63" s="36">
        <v>67</v>
      </c>
      <c r="H63" s="35">
        <v>672</v>
      </c>
    </row>
    <row r="64" spans="1:8" s="32" customFormat="1" ht="9" customHeight="1">
      <c r="A64" s="28" t="s">
        <v>69</v>
      </c>
      <c r="B64" s="29">
        <v>96</v>
      </c>
      <c r="C64" s="29">
        <v>3</v>
      </c>
      <c r="D64" s="29">
        <v>351</v>
      </c>
      <c r="E64" s="29">
        <f t="shared" si="1"/>
        <v>28</v>
      </c>
      <c r="F64" s="30">
        <v>17</v>
      </c>
      <c r="G64" s="31">
        <v>11</v>
      </c>
      <c r="H64" s="29">
        <v>162</v>
      </c>
    </row>
    <row r="65" spans="1:8" s="43" customFormat="1" ht="9" customHeight="1">
      <c r="A65" s="42" t="s">
        <v>70</v>
      </c>
      <c r="B65" s="29">
        <v>44</v>
      </c>
      <c r="C65" s="29">
        <v>0</v>
      </c>
      <c r="D65" s="29">
        <v>136</v>
      </c>
      <c r="E65" s="29">
        <f t="shared" si="1"/>
        <v>53</v>
      </c>
      <c r="F65" s="30">
        <v>50</v>
      </c>
      <c r="G65" s="31">
        <v>3</v>
      </c>
      <c r="H65" s="29">
        <v>34</v>
      </c>
    </row>
    <row r="66" spans="1:8" s="32" customFormat="1" ht="9" customHeight="1">
      <c r="A66" s="28" t="s">
        <v>71</v>
      </c>
      <c r="B66" s="29">
        <v>91034</v>
      </c>
      <c r="C66" s="29">
        <v>2492</v>
      </c>
      <c r="D66" s="29">
        <v>312254</v>
      </c>
      <c r="E66" s="29">
        <f t="shared" si="1"/>
        <v>30843</v>
      </c>
      <c r="F66" s="30">
        <v>17331</v>
      </c>
      <c r="G66" s="31">
        <v>13512</v>
      </c>
      <c r="H66" s="29">
        <v>139104</v>
      </c>
    </row>
    <row r="67" spans="1:8" s="37" customFormat="1" ht="9" customHeight="1">
      <c r="A67" s="38" t="s">
        <v>72</v>
      </c>
      <c r="B67" s="32"/>
      <c r="C67" s="32"/>
      <c r="D67" s="32"/>
      <c r="E67" s="32"/>
      <c r="F67" s="44"/>
      <c r="G67" s="36"/>
      <c r="H67" s="32"/>
    </row>
    <row r="68" spans="1:8" s="37" customFormat="1" ht="9" customHeight="1">
      <c r="A68" s="45" t="s">
        <v>73</v>
      </c>
      <c r="B68" s="35">
        <v>80118</v>
      </c>
      <c r="C68" s="35">
        <v>1860</v>
      </c>
      <c r="D68" s="35">
        <v>264617</v>
      </c>
      <c r="E68" s="35">
        <f>F68+G68</f>
        <v>21084</v>
      </c>
      <c r="F68" s="35">
        <v>9761</v>
      </c>
      <c r="G68" s="36">
        <v>11323</v>
      </c>
      <c r="H68" s="35">
        <v>123263</v>
      </c>
    </row>
    <row r="69" spans="1:8" s="37" customFormat="1" ht="9" customHeight="1">
      <c r="A69" s="46"/>
      <c r="B69" s="47"/>
      <c r="C69" s="47"/>
      <c r="D69" s="48"/>
      <c r="E69" s="48"/>
      <c r="F69" s="48"/>
      <c r="G69" s="48"/>
      <c r="H69" s="48"/>
    </row>
    <row r="70" spans="1:8" s="37" customFormat="1" ht="9" customHeight="1">
      <c r="A70" s="49"/>
      <c r="B70" s="50"/>
      <c r="C70" s="50"/>
      <c r="D70" s="51"/>
      <c r="E70" s="51"/>
      <c r="F70" s="51"/>
      <c r="G70" s="51"/>
      <c r="H70" s="51"/>
    </row>
    <row r="71" spans="1:8" ht="9" customHeight="1">
      <c r="A71" s="52" t="s">
        <v>99</v>
      </c>
      <c r="H71" s="13"/>
    </row>
    <row r="72" spans="1:8" s="55" customFormat="1" ht="9" customHeight="1">
      <c r="A72" s="53"/>
      <c r="B72" s="54"/>
      <c r="C72" s="54"/>
      <c r="D72" s="54"/>
      <c r="H72" s="56"/>
    </row>
    <row r="73" ht="9" customHeight="1"/>
    <row r="75" ht="9">
      <c r="A75" s="58"/>
    </row>
    <row r="84" ht="9">
      <c r="A84" s="58"/>
    </row>
    <row r="132" ht="9">
      <c r="A132" s="58"/>
    </row>
    <row r="141" ht="9">
      <c r="A141" s="58"/>
    </row>
  </sheetData>
  <printOptions horizontalCentered="1"/>
  <pageMargins left="0.6692913385826772" right="0.7086614173228347" top="0.984251968503937" bottom="1.3779527559055118" header="0.4724409448818898" footer="0.8661417322834646"/>
  <pageSetup horizontalDpi="300" verticalDpi="300" orientation="portrait" paperSize="9" r:id="rId2"/>
  <headerFooter alignWithMargins="0">
    <oddFooter>&amp;C65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9"/>
  <sheetViews>
    <sheetView workbookViewId="0" topLeftCell="A1">
      <selection activeCell="B11" sqref="B11"/>
    </sheetView>
  </sheetViews>
  <sheetFormatPr defaultColWidth="9.140625" defaultRowHeight="12.75"/>
  <cols>
    <col min="1" max="1" width="18.28125" style="57" customWidth="1"/>
    <col min="2" max="2" width="8.7109375" style="3" customWidth="1"/>
    <col min="3" max="4" width="8.28125" style="3" customWidth="1"/>
    <col min="5" max="5" width="8.7109375" style="3" customWidth="1"/>
    <col min="6" max="7" width="8.00390625" style="3" customWidth="1"/>
    <col min="8" max="8" width="8.421875" style="3" customWidth="1"/>
    <col min="9" max="9" width="7.57421875" style="3" customWidth="1"/>
    <col min="10" max="16384" width="8.8515625" style="3" customWidth="1"/>
  </cols>
  <sheetData>
    <row r="1" spans="1:5" ht="10.5" customHeight="1">
      <c r="A1" s="1" t="s">
        <v>100</v>
      </c>
      <c r="B1" s="2"/>
      <c r="C1" s="2"/>
      <c r="D1" s="2"/>
      <c r="E1" s="2"/>
    </row>
    <row r="2" spans="1:5" ht="9" customHeight="1">
      <c r="A2" s="4"/>
      <c r="B2" s="5"/>
      <c r="C2" s="5"/>
      <c r="D2" s="5"/>
      <c r="E2" s="5"/>
    </row>
    <row r="3" spans="1:9" ht="9" customHeight="1">
      <c r="A3" s="6"/>
      <c r="B3" s="7"/>
      <c r="C3" s="8"/>
      <c r="D3" s="7"/>
      <c r="E3" s="9"/>
      <c r="F3" s="10"/>
      <c r="G3" s="11"/>
      <c r="H3" s="7"/>
      <c r="I3" s="21"/>
    </row>
    <row r="4" spans="1:9" ht="9" customHeight="1">
      <c r="A4" s="12" t="s">
        <v>0</v>
      </c>
      <c r="B4" s="15" t="s">
        <v>74</v>
      </c>
      <c r="C4" s="59" t="s">
        <v>75</v>
      </c>
      <c r="D4" s="15" t="s">
        <v>76</v>
      </c>
      <c r="E4" s="59" t="s">
        <v>77</v>
      </c>
      <c r="F4" s="59" t="s">
        <v>78</v>
      </c>
      <c r="G4" s="59" t="s">
        <v>79</v>
      </c>
      <c r="H4" s="59" t="s">
        <v>80</v>
      </c>
      <c r="I4" s="59" t="s">
        <v>81</v>
      </c>
    </row>
    <row r="5" spans="1:9" s="24" customFormat="1" ht="9" customHeight="1">
      <c r="A5" s="18" t="s">
        <v>8</v>
      </c>
      <c r="B5" s="60" t="s">
        <v>82</v>
      </c>
      <c r="C5" s="19"/>
      <c r="D5" s="21" t="s">
        <v>83</v>
      </c>
      <c r="E5" s="47"/>
      <c r="F5" s="47"/>
      <c r="G5" s="47"/>
      <c r="H5" s="47"/>
      <c r="I5" s="47"/>
    </row>
    <row r="6" spans="1:9" s="27" customFormat="1" ht="9" customHeight="1">
      <c r="A6" s="25"/>
      <c r="B6" s="26"/>
      <c r="C6" s="26"/>
      <c r="D6" s="26"/>
      <c r="E6" s="26"/>
      <c r="F6" s="26"/>
      <c r="G6" s="26"/>
      <c r="H6" s="26"/>
      <c r="I6" s="26"/>
    </row>
    <row r="7" spans="1:9" s="32" customFormat="1" ht="9" customHeight="1">
      <c r="A7" s="28" t="s">
        <v>12</v>
      </c>
      <c r="B7" s="29">
        <v>27082</v>
      </c>
      <c r="C7" s="29">
        <v>15860</v>
      </c>
      <c r="D7" s="29">
        <v>42379</v>
      </c>
      <c r="E7" s="29">
        <v>49894</v>
      </c>
      <c r="F7" s="29">
        <v>13831</v>
      </c>
      <c r="G7" s="29">
        <v>18963</v>
      </c>
      <c r="H7" s="29">
        <v>99541</v>
      </c>
      <c r="I7" s="29">
        <v>11791</v>
      </c>
    </row>
    <row r="8" spans="1:9" s="37" customFormat="1" ht="9" customHeight="1">
      <c r="A8" s="33" t="s">
        <v>13</v>
      </c>
      <c r="B8" s="34">
        <v>3905</v>
      </c>
      <c r="C8" s="34">
        <v>6421</v>
      </c>
      <c r="D8" s="34">
        <v>9318</v>
      </c>
      <c r="E8" s="34">
        <v>11860</v>
      </c>
      <c r="F8" s="34">
        <v>3067</v>
      </c>
      <c r="G8" s="34">
        <v>3149</v>
      </c>
      <c r="H8" s="34">
        <v>33596</v>
      </c>
      <c r="I8" s="34">
        <v>1362</v>
      </c>
    </row>
    <row r="9" spans="1:9" s="37" customFormat="1" ht="9" customHeight="1">
      <c r="A9" s="38" t="s">
        <v>14</v>
      </c>
      <c r="B9" s="35">
        <v>502</v>
      </c>
      <c r="C9" s="35">
        <v>1691</v>
      </c>
      <c r="D9" s="35">
        <v>1736</v>
      </c>
      <c r="E9" s="35">
        <v>1699</v>
      </c>
      <c r="F9" s="35">
        <v>329</v>
      </c>
      <c r="G9" s="35">
        <v>379</v>
      </c>
      <c r="H9" s="35">
        <v>5767</v>
      </c>
      <c r="I9" s="35">
        <v>313</v>
      </c>
    </row>
    <row r="10" spans="1:9" s="37" customFormat="1" ht="9" customHeight="1">
      <c r="A10" s="38" t="s">
        <v>15</v>
      </c>
      <c r="B10" s="35">
        <v>747</v>
      </c>
      <c r="C10" s="35">
        <v>1753</v>
      </c>
      <c r="D10" s="35">
        <v>1665</v>
      </c>
      <c r="E10" s="35">
        <v>3906</v>
      </c>
      <c r="F10" s="35">
        <v>724</v>
      </c>
      <c r="G10" s="35">
        <v>816</v>
      </c>
      <c r="H10" s="35">
        <v>5129</v>
      </c>
      <c r="I10" s="35">
        <v>300</v>
      </c>
    </row>
    <row r="11" spans="1:9" s="37" customFormat="1" ht="9" customHeight="1">
      <c r="A11" s="38" t="s">
        <v>16</v>
      </c>
      <c r="B11" s="35">
        <v>664</v>
      </c>
      <c r="C11" s="35">
        <v>918</v>
      </c>
      <c r="D11" s="35">
        <v>1465</v>
      </c>
      <c r="E11" s="35">
        <v>2173</v>
      </c>
      <c r="F11" s="35">
        <v>503</v>
      </c>
      <c r="G11" s="35">
        <v>411</v>
      </c>
      <c r="H11" s="35">
        <v>5576</v>
      </c>
      <c r="I11" s="35">
        <v>199</v>
      </c>
    </row>
    <row r="12" spans="1:9" s="37" customFormat="1" ht="9" customHeight="1">
      <c r="A12" s="38" t="s">
        <v>17</v>
      </c>
      <c r="B12" s="35">
        <v>369</v>
      </c>
      <c r="C12" s="35">
        <v>443</v>
      </c>
      <c r="D12" s="35">
        <v>1120</v>
      </c>
      <c r="E12" s="35">
        <v>905</v>
      </c>
      <c r="F12" s="35">
        <v>315</v>
      </c>
      <c r="G12" s="35">
        <v>239</v>
      </c>
      <c r="H12" s="35">
        <v>7498</v>
      </c>
      <c r="I12" s="35">
        <v>128</v>
      </c>
    </row>
    <row r="13" spans="1:9" s="37" customFormat="1" ht="9" customHeight="1">
      <c r="A13" s="39" t="s">
        <v>18</v>
      </c>
      <c r="B13" s="34">
        <v>22933</v>
      </c>
      <c r="C13" s="34">
        <v>7953</v>
      </c>
      <c r="D13" s="34">
        <v>30454</v>
      </c>
      <c r="E13" s="34">
        <v>36190</v>
      </c>
      <c r="F13" s="34">
        <v>10550</v>
      </c>
      <c r="G13" s="34">
        <v>15465</v>
      </c>
      <c r="H13" s="34">
        <v>63803</v>
      </c>
      <c r="I13" s="34">
        <v>10305</v>
      </c>
    </row>
    <row r="14" spans="1:9" s="40" customFormat="1" ht="9" customHeight="1">
      <c r="A14" s="38" t="s">
        <v>19</v>
      </c>
      <c r="B14" s="35">
        <v>4267</v>
      </c>
      <c r="C14" s="35">
        <v>4570</v>
      </c>
      <c r="D14" s="35">
        <v>13167</v>
      </c>
      <c r="E14" s="35">
        <v>19579</v>
      </c>
      <c r="F14" s="35">
        <v>4744</v>
      </c>
      <c r="G14" s="35">
        <v>5948</v>
      </c>
      <c r="H14" s="35">
        <v>12412</v>
      </c>
      <c r="I14" s="35">
        <v>4165</v>
      </c>
    </row>
    <row r="15" spans="1:9" s="40" customFormat="1" ht="9" customHeight="1">
      <c r="A15" s="38" t="s">
        <v>20</v>
      </c>
      <c r="B15" s="35">
        <v>1543</v>
      </c>
      <c r="C15" s="35">
        <v>164</v>
      </c>
      <c r="D15" s="35">
        <v>1125</v>
      </c>
      <c r="E15" s="35">
        <v>508</v>
      </c>
      <c r="F15" s="35">
        <v>104</v>
      </c>
      <c r="G15" s="35">
        <v>521</v>
      </c>
      <c r="H15" s="35">
        <v>732</v>
      </c>
      <c r="I15" s="35">
        <v>102</v>
      </c>
    </row>
    <row r="16" spans="1:9" s="40" customFormat="1" ht="9" customHeight="1">
      <c r="A16" s="38" t="s">
        <v>21</v>
      </c>
      <c r="B16" s="35">
        <v>4196</v>
      </c>
      <c r="C16" s="35">
        <v>205</v>
      </c>
      <c r="D16" s="35">
        <v>1203</v>
      </c>
      <c r="E16" s="35">
        <v>532</v>
      </c>
      <c r="F16" s="35">
        <v>127</v>
      </c>
      <c r="G16" s="35">
        <v>478</v>
      </c>
      <c r="H16" s="35">
        <v>1090</v>
      </c>
      <c r="I16" s="35">
        <v>136</v>
      </c>
    </row>
    <row r="17" spans="1:9" s="40" customFormat="1" ht="9" customHeight="1">
      <c r="A17" s="41" t="s">
        <v>22</v>
      </c>
      <c r="B17" s="35">
        <v>5871</v>
      </c>
      <c r="C17" s="35">
        <v>374</v>
      </c>
      <c r="D17" s="35">
        <v>2302</v>
      </c>
      <c r="E17" s="35">
        <v>2388</v>
      </c>
      <c r="F17" s="35">
        <v>549</v>
      </c>
      <c r="G17" s="35">
        <v>765</v>
      </c>
      <c r="H17" s="35">
        <v>3115</v>
      </c>
      <c r="I17" s="35">
        <v>858</v>
      </c>
    </row>
    <row r="18" spans="1:9" s="40" customFormat="1" ht="9" customHeight="1">
      <c r="A18" s="38" t="s">
        <v>23</v>
      </c>
      <c r="B18" s="35">
        <v>517</v>
      </c>
      <c r="C18" s="35">
        <v>57</v>
      </c>
      <c r="D18" s="35">
        <v>1869</v>
      </c>
      <c r="E18" s="35">
        <v>1392</v>
      </c>
      <c r="F18" s="35">
        <v>1414</v>
      </c>
      <c r="G18" s="35">
        <v>2957</v>
      </c>
      <c r="H18" s="35">
        <v>2954</v>
      </c>
      <c r="I18" s="35">
        <v>1966</v>
      </c>
    </row>
    <row r="19" spans="1:9" s="37" customFormat="1" ht="9" customHeight="1">
      <c r="A19" s="38" t="s">
        <v>24</v>
      </c>
      <c r="B19" s="35">
        <v>329</v>
      </c>
      <c r="C19" s="35">
        <v>365</v>
      </c>
      <c r="D19" s="35">
        <v>1465</v>
      </c>
      <c r="E19" s="35">
        <v>2043</v>
      </c>
      <c r="F19" s="35">
        <v>828</v>
      </c>
      <c r="G19" s="35">
        <v>897</v>
      </c>
      <c r="H19" s="35">
        <v>13148</v>
      </c>
      <c r="I19" s="35">
        <v>628</v>
      </c>
    </row>
    <row r="20" spans="1:9" s="37" customFormat="1" ht="9" customHeight="1">
      <c r="A20" s="38" t="s">
        <v>25</v>
      </c>
      <c r="B20" s="35">
        <v>1500</v>
      </c>
      <c r="C20" s="35">
        <v>738</v>
      </c>
      <c r="D20" s="35">
        <v>3451</v>
      </c>
      <c r="E20" s="35">
        <v>5704</v>
      </c>
      <c r="F20" s="35">
        <v>1541</v>
      </c>
      <c r="G20" s="35">
        <v>1766</v>
      </c>
      <c r="H20" s="35">
        <v>22160</v>
      </c>
      <c r="I20" s="35">
        <v>1144</v>
      </c>
    </row>
    <row r="21" spans="1:9" s="37" customFormat="1" ht="9" customHeight="1">
      <c r="A21" s="38" t="s">
        <v>26</v>
      </c>
      <c r="B21" s="35">
        <v>436</v>
      </c>
      <c r="C21" s="35">
        <v>490</v>
      </c>
      <c r="D21" s="35">
        <v>1369</v>
      </c>
      <c r="E21" s="35">
        <v>1362</v>
      </c>
      <c r="F21" s="35">
        <v>346</v>
      </c>
      <c r="G21" s="35">
        <v>678</v>
      </c>
      <c r="H21" s="35">
        <v>1667</v>
      </c>
      <c r="I21" s="35">
        <v>320</v>
      </c>
    </row>
    <row r="22" spans="1:9" s="40" customFormat="1" ht="9" customHeight="1">
      <c r="A22" s="38" t="s">
        <v>27</v>
      </c>
      <c r="B22" s="35">
        <v>2761</v>
      </c>
      <c r="C22" s="35">
        <v>8</v>
      </c>
      <c r="D22" s="35">
        <v>82</v>
      </c>
      <c r="E22" s="35">
        <v>57</v>
      </c>
      <c r="F22" s="35">
        <v>15</v>
      </c>
      <c r="G22" s="35">
        <v>27</v>
      </c>
      <c r="H22" s="35">
        <v>151</v>
      </c>
      <c r="I22" s="35">
        <v>10</v>
      </c>
    </row>
    <row r="23" spans="1:9" s="37" customFormat="1" ht="9" customHeight="1">
      <c r="A23" s="39" t="s">
        <v>28</v>
      </c>
      <c r="B23" s="34">
        <v>244</v>
      </c>
      <c r="C23" s="34">
        <v>1486</v>
      </c>
      <c r="D23" s="34">
        <v>2607</v>
      </c>
      <c r="E23" s="34">
        <v>1844</v>
      </c>
      <c r="F23" s="34">
        <v>214</v>
      </c>
      <c r="G23" s="34">
        <v>349</v>
      </c>
      <c r="H23" s="34">
        <v>2142</v>
      </c>
      <c r="I23" s="34">
        <v>124</v>
      </c>
    </row>
    <row r="24" spans="1:9" s="37" customFormat="1" ht="9" customHeight="1">
      <c r="A24" s="38" t="s">
        <v>29</v>
      </c>
      <c r="B24" s="35">
        <v>206</v>
      </c>
      <c r="C24" s="35">
        <v>788</v>
      </c>
      <c r="D24" s="35">
        <v>554</v>
      </c>
      <c r="E24" s="35">
        <v>1671</v>
      </c>
      <c r="F24" s="35">
        <v>151</v>
      </c>
      <c r="G24" s="35">
        <v>142</v>
      </c>
      <c r="H24" s="35">
        <v>1421</v>
      </c>
      <c r="I24" s="35">
        <v>114</v>
      </c>
    </row>
    <row r="25" spans="1:9" s="32" customFormat="1" ht="9" customHeight="1">
      <c r="A25" s="28" t="s">
        <v>30</v>
      </c>
      <c r="B25" s="29">
        <v>4633</v>
      </c>
      <c r="C25" s="29">
        <v>9440</v>
      </c>
      <c r="D25" s="29">
        <v>44672</v>
      </c>
      <c r="E25" s="29">
        <v>20822</v>
      </c>
      <c r="F25" s="29">
        <v>5958</v>
      </c>
      <c r="G25" s="29">
        <v>9559</v>
      </c>
      <c r="H25" s="29">
        <v>38299</v>
      </c>
      <c r="I25" s="29">
        <v>2936</v>
      </c>
    </row>
    <row r="26" spans="1:9" s="37" customFormat="1" ht="9" customHeight="1">
      <c r="A26" s="39" t="s">
        <v>31</v>
      </c>
      <c r="B26" s="34">
        <v>1767</v>
      </c>
      <c r="C26" s="34">
        <v>7105</v>
      </c>
      <c r="D26" s="34">
        <v>30454</v>
      </c>
      <c r="E26" s="34">
        <v>12353</v>
      </c>
      <c r="F26" s="34">
        <v>4489</v>
      </c>
      <c r="G26" s="34">
        <v>7173</v>
      </c>
      <c r="H26" s="34">
        <v>19565</v>
      </c>
      <c r="I26" s="34">
        <v>1890</v>
      </c>
    </row>
    <row r="27" spans="1:9" s="37" customFormat="1" ht="9" customHeight="1">
      <c r="A27" s="38" t="s">
        <v>32</v>
      </c>
      <c r="B27" s="35">
        <v>381</v>
      </c>
      <c r="C27" s="35">
        <v>275</v>
      </c>
      <c r="D27" s="35">
        <v>861</v>
      </c>
      <c r="E27" s="35">
        <v>502</v>
      </c>
      <c r="F27" s="35">
        <v>470</v>
      </c>
      <c r="G27" s="35">
        <v>350</v>
      </c>
      <c r="H27" s="35">
        <v>1251</v>
      </c>
      <c r="I27" s="35">
        <v>51</v>
      </c>
    </row>
    <row r="28" spans="1:9" s="37" customFormat="1" ht="9" customHeight="1">
      <c r="A28" s="38" t="s">
        <v>33</v>
      </c>
      <c r="B28" s="35">
        <v>65</v>
      </c>
      <c r="C28" s="35">
        <v>602</v>
      </c>
      <c r="D28" s="35">
        <v>1095</v>
      </c>
      <c r="E28" s="35">
        <v>860</v>
      </c>
      <c r="F28" s="35">
        <v>69</v>
      </c>
      <c r="G28" s="35">
        <v>89</v>
      </c>
      <c r="H28" s="35">
        <v>7076</v>
      </c>
      <c r="I28" s="35">
        <v>96</v>
      </c>
    </row>
    <row r="29" spans="1:9" s="37" customFormat="1" ht="9" customHeight="1">
      <c r="A29" s="38" t="s">
        <v>34</v>
      </c>
      <c r="B29" s="35">
        <v>924</v>
      </c>
      <c r="C29" s="35">
        <v>5218</v>
      </c>
      <c r="D29" s="35">
        <v>21072</v>
      </c>
      <c r="E29" s="35">
        <v>9343</v>
      </c>
      <c r="F29" s="35">
        <v>3343</v>
      </c>
      <c r="G29" s="35">
        <v>5040</v>
      </c>
      <c r="H29" s="35">
        <v>6787</v>
      </c>
      <c r="I29" s="35">
        <v>1371</v>
      </c>
    </row>
    <row r="30" spans="1:9" s="37" customFormat="1" ht="9" customHeight="1">
      <c r="A30" s="38" t="s">
        <v>35</v>
      </c>
      <c r="B30" s="35">
        <v>381</v>
      </c>
      <c r="C30" s="35">
        <v>1001</v>
      </c>
      <c r="D30" s="35">
        <v>7325</v>
      </c>
      <c r="E30" s="35">
        <v>1607</v>
      </c>
      <c r="F30" s="35">
        <v>545</v>
      </c>
      <c r="G30" s="35">
        <v>1673</v>
      </c>
      <c r="H30" s="35">
        <v>3888</v>
      </c>
      <c r="I30" s="35">
        <v>355</v>
      </c>
    </row>
    <row r="31" spans="1:9" s="37" customFormat="1" ht="9" customHeight="1">
      <c r="A31" s="39" t="s">
        <v>36</v>
      </c>
      <c r="B31" s="34">
        <v>2289</v>
      </c>
      <c r="C31" s="34">
        <v>1772</v>
      </c>
      <c r="D31" s="34">
        <v>11347</v>
      </c>
      <c r="E31" s="34">
        <v>5666</v>
      </c>
      <c r="F31" s="34">
        <v>862</v>
      </c>
      <c r="G31" s="34">
        <v>1887</v>
      </c>
      <c r="H31" s="34">
        <v>8849</v>
      </c>
      <c r="I31" s="34">
        <v>695</v>
      </c>
    </row>
    <row r="32" spans="1:9" s="37" customFormat="1" ht="9" customHeight="1">
      <c r="A32" s="38" t="s">
        <v>37</v>
      </c>
      <c r="B32" s="35">
        <v>71</v>
      </c>
      <c r="C32" s="35">
        <v>24</v>
      </c>
      <c r="D32" s="35">
        <v>620</v>
      </c>
      <c r="E32" s="35">
        <v>294</v>
      </c>
      <c r="F32" s="35">
        <v>300</v>
      </c>
      <c r="G32" s="35">
        <v>144</v>
      </c>
      <c r="H32" s="35">
        <v>304</v>
      </c>
      <c r="I32" s="35">
        <v>7</v>
      </c>
    </row>
    <row r="33" spans="1:9" s="37" customFormat="1" ht="9" customHeight="1">
      <c r="A33" s="38" t="s">
        <v>38</v>
      </c>
      <c r="B33" s="35">
        <v>1349</v>
      </c>
      <c r="C33" s="35">
        <v>29</v>
      </c>
      <c r="D33" s="35">
        <v>3277</v>
      </c>
      <c r="E33" s="35">
        <v>68</v>
      </c>
      <c r="F33" s="35">
        <v>13</v>
      </c>
      <c r="G33" s="35">
        <v>109</v>
      </c>
      <c r="H33" s="35">
        <v>464</v>
      </c>
      <c r="I33" s="35">
        <v>3</v>
      </c>
    </row>
    <row r="34" spans="1:9" s="37" customFormat="1" ht="9" customHeight="1">
      <c r="A34" s="38" t="s">
        <v>39</v>
      </c>
      <c r="B34" s="35">
        <v>274</v>
      </c>
      <c r="C34" s="35">
        <v>331</v>
      </c>
      <c r="D34" s="35">
        <v>2096</v>
      </c>
      <c r="E34" s="35">
        <v>847</v>
      </c>
      <c r="F34" s="35">
        <v>383</v>
      </c>
      <c r="G34" s="35">
        <v>607</v>
      </c>
      <c r="H34" s="35">
        <v>3172</v>
      </c>
      <c r="I34" s="35">
        <v>102</v>
      </c>
    </row>
    <row r="35" spans="1:9" s="37" customFormat="1" ht="9" customHeight="1">
      <c r="A35" s="38" t="s">
        <v>40</v>
      </c>
      <c r="B35" s="35">
        <v>372</v>
      </c>
      <c r="C35" s="35">
        <v>1201</v>
      </c>
      <c r="D35" s="35">
        <v>4488</v>
      </c>
      <c r="E35" s="35">
        <v>4060</v>
      </c>
      <c r="F35" s="35">
        <v>68</v>
      </c>
      <c r="G35" s="35">
        <v>891</v>
      </c>
      <c r="H35" s="35">
        <v>1346</v>
      </c>
      <c r="I35" s="35">
        <v>512</v>
      </c>
    </row>
    <row r="36" spans="1:9" s="37" customFormat="1" ht="9" customHeight="1">
      <c r="A36" s="39" t="s">
        <v>41</v>
      </c>
      <c r="B36" s="34">
        <v>274</v>
      </c>
      <c r="C36" s="34">
        <v>440</v>
      </c>
      <c r="D36" s="34">
        <v>2185</v>
      </c>
      <c r="E36" s="34">
        <v>2408</v>
      </c>
      <c r="F36" s="34">
        <v>215</v>
      </c>
      <c r="G36" s="34">
        <v>209</v>
      </c>
      <c r="H36" s="34">
        <v>7040</v>
      </c>
      <c r="I36" s="34">
        <v>268</v>
      </c>
    </row>
    <row r="37" spans="1:9" s="37" customFormat="1" ht="9" customHeight="1">
      <c r="A37" s="38" t="s">
        <v>42</v>
      </c>
      <c r="B37" s="35">
        <v>69</v>
      </c>
      <c r="C37" s="35">
        <v>66</v>
      </c>
      <c r="D37" s="35">
        <v>393</v>
      </c>
      <c r="E37" s="35">
        <v>289</v>
      </c>
      <c r="F37" s="35">
        <v>66</v>
      </c>
      <c r="G37" s="35">
        <v>43</v>
      </c>
      <c r="H37" s="35">
        <v>2385</v>
      </c>
      <c r="I37" s="35">
        <v>97</v>
      </c>
    </row>
    <row r="38" spans="1:9" s="37" customFormat="1" ht="9" customHeight="1">
      <c r="A38" s="38" t="s">
        <v>43</v>
      </c>
      <c r="B38" s="35">
        <v>17</v>
      </c>
      <c r="C38" s="35">
        <v>38</v>
      </c>
      <c r="D38" s="35">
        <v>178</v>
      </c>
      <c r="E38" s="35">
        <v>200</v>
      </c>
      <c r="F38" s="35">
        <v>5</v>
      </c>
      <c r="G38" s="35">
        <v>34</v>
      </c>
      <c r="H38" s="35">
        <v>194</v>
      </c>
      <c r="I38" s="35">
        <v>9</v>
      </c>
    </row>
    <row r="39" spans="1:9" s="37" customFormat="1" ht="9" customHeight="1">
      <c r="A39" s="38" t="s">
        <v>44</v>
      </c>
      <c r="B39" s="35">
        <v>76</v>
      </c>
      <c r="C39" s="35">
        <v>112</v>
      </c>
      <c r="D39" s="35">
        <v>824</v>
      </c>
      <c r="E39" s="35">
        <v>1336</v>
      </c>
      <c r="F39" s="35">
        <v>51</v>
      </c>
      <c r="G39" s="35">
        <v>31</v>
      </c>
      <c r="H39" s="35">
        <v>1192</v>
      </c>
      <c r="I39" s="35">
        <v>54</v>
      </c>
    </row>
    <row r="40" spans="1:9" s="37" customFormat="1" ht="9" customHeight="1">
      <c r="A40" s="39" t="s">
        <v>45</v>
      </c>
      <c r="B40" s="34">
        <v>303</v>
      </c>
      <c r="C40" s="34">
        <v>123</v>
      </c>
      <c r="D40" s="34">
        <v>686</v>
      </c>
      <c r="E40" s="34">
        <v>395</v>
      </c>
      <c r="F40" s="34">
        <v>392</v>
      </c>
      <c r="G40" s="34">
        <v>290</v>
      </c>
      <c r="H40" s="34">
        <v>2845</v>
      </c>
      <c r="I40" s="34">
        <v>83</v>
      </c>
    </row>
    <row r="41" spans="1:9" s="32" customFormat="1" ht="9" customHeight="1">
      <c r="A41" s="28" t="s">
        <v>46</v>
      </c>
      <c r="B41" s="29">
        <v>2731</v>
      </c>
      <c r="C41" s="29">
        <v>3594</v>
      </c>
      <c r="D41" s="29">
        <v>19613</v>
      </c>
      <c r="E41" s="29">
        <v>29390</v>
      </c>
      <c r="F41" s="29">
        <v>2775</v>
      </c>
      <c r="G41" s="29">
        <v>4186</v>
      </c>
      <c r="H41" s="29">
        <v>64481</v>
      </c>
      <c r="I41" s="29">
        <v>1769</v>
      </c>
    </row>
    <row r="42" spans="1:9" s="37" customFormat="1" ht="9" customHeight="1">
      <c r="A42" s="39" t="s">
        <v>47</v>
      </c>
      <c r="B42" s="34">
        <v>333</v>
      </c>
      <c r="C42" s="34">
        <v>504</v>
      </c>
      <c r="D42" s="34">
        <v>1591</v>
      </c>
      <c r="E42" s="34">
        <v>1492</v>
      </c>
      <c r="F42" s="34">
        <v>545</v>
      </c>
      <c r="G42" s="34">
        <v>665</v>
      </c>
      <c r="H42" s="34">
        <v>4122</v>
      </c>
      <c r="I42" s="34">
        <v>302</v>
      </c>
    </row>
    <row r="43" spans="1:9" s="37" customFormat="1" ht="9" customHeight="1">
      <c r="A43" s="38" t="s">
        <v>48</v>
      </c>
      <c r="B43" s="35">
        <v>96</v>
      </c>
      <c r="C43" s="35">
        <v>249</v>
      </c>
      <c r="D43" s="35">
        <v>537</v>
      </c>
      <c r="E43" s="35">
        <v>637</v>
      </c>
      <c r="F43" s="35">
        <v>305</v>
      </c>
      <c r="G43" s="35">
        <v>236</v>
      </c>
      <c r="H43" s="35">
        <v>1235</v>
      </c>
      <c r="I43" s="35">
        <v>134</v>
      </c>
    </row>
    <row r="44" spans="1:9" s="37" customFormat="1" ht="9" customHeight="1">
      <c r="A44" s="38" t="s">
        <v>49</v>
      </c>
      <c r="B44" s="35">
        <v>46</v>
      </c>
      <c r="C44" s="35">
        <v>37</v>
      </c>
      <c r="D44" s="35">
        <v>294</v>
      </c>
      <c r="E44" s="35">
        <v>160</v>
      </c>
      <c r="F44" s="35">
        <v>26</v>
      </c>
      <c r="G44" s="35">
        <v>86</v>
      </c>
      <c r="H44" s="35">
        <v>401</v>
      </c>
      <c r="I44" s="35">
        <v>30</v>
      </c>
    </row>
    <row r="45" spans="1:9" s="37" customFormat="1" ht="9" customHeight="1">
      <c r="A45" s="39" t="s">
        <v>50</v>
      </c>
      <c r="B45" s="34">
        <v>807</v>
      </c>
      <c r="C45" s="34">
        <v>1305</v>
      </c>
      <c r="D45" s="34">
        <v>8263</v>
      </c>
      <c r="E45" s="34">
        <v>5755</v>
      </c>
      <c r="F45" s="34">
        <v>765</v>
      </c>
      <c r="G45" s="34">
        <v>1979</v>
      </c>
      <c r="H45" s="34">
        <v>26645</v>
      </c>
      <c r="I45" s="34">
        <v>445</v>
      </c>
    </row>
    <row r="46" spans="1:9" s="37" customFormat="1" ht="9" customHeight="1">
      <c r="A46" s="38" t="s">
        <v>51</v>
      </c>
      <c r="B46" s="35">
        <v>353</v>
      </c>
      <c r="C46" s="35">
        <v>98</v>
      </c>
      <c r="D46" s="35">
        <v>976</v>
      </c>
      <c r="E46" s="35">
        <v>790</v>
      </c>
      <c r="F46" s="35">
        <v>62</v>
      </c>
      <c r="G46" s="35">
        <v>399</v>
      </c>
      <c r="H46" s="35">
        <v>9481</v>
      </c>
      <c r="I46" s="35">
        <v>81</v>
      </c>
    </row>
    <row r="47" spans="1:9" s="37" customFormat="1" ht="9" customHeight="1">
      <c r="A47" s="38" t="s">
        <v>52</v>
      </c>
      <c r="B47" s="35">
        <v>323</v>
      </c>
      <c r="C47" s="35">
        <v>455</v>
      </c>
      <c r="D47" s="35">
        <v>2882</v>
      </c>
      <c r="E47" s="35">
        <v>1530</v>
      </c>
      <c r="F47" s="35">
        <v>375</v>
      </c>
      <c r="G47" s="35">
        <v>599</v>
      </c>
      <c r="H47" s="35">
        <v>8627</v>
      </c>
      <c r="I47" s="35">
        <v>149</v>
      </c>
    </row>
    <row r="48" spans="1:9" s="37" customFormat="1" ht="9" customHeight="1">
      <c r="A48" s="38" t="s">
        <v>53</v>
      </c>
      <c r="B48" s="35">
        <v>30</v>
      </c>
      <c r="C48" s="35">
        <v>70</v>
      </c>
      <c r="D48" s="35">
        <v>2860</v>
      </c>
      <c r="E48" s="35">
        <v>1086</v>
      </c>
      <c r="F48" s="35">
        <v>58</v>
      </c>
      <c r="G48" s="35">
        <v>620</v>
      </c>
      <c r="H48" s="35">
        <v>2363</v>
      </c>
      <c r="I48" s="35">
        <v>101</v>
      </c>
    </row>
    <row r="49" spans="1:9" s="37" customFormat="1" ht="9" customHeight="1">
      <c r="A49" s="38" t="s">
        <v>54</v>
      </c>
      <c r="B49" s="35">
        <v>31</v>
      </c>
      <c r="C49" s="35">
        <v>642</v>
      </c>
      <c r="D49" s="35">
        <v>1362</v>
      </c>
      <c r="E49" s="35">
        <v>1935</v>
      </c>
      <c r="F49" s="35">
        <v>75</v>
      </c>
      <c r="G49" s="35">
        <v>245</v>
      </c>
      <c r="H49" s="35">
        <v>5934</v>
      </c>
      <c r="I49" s="35">
        <v>50</v>
      </c>
    </row>
    <row r="50" spans="1:9" s="37" customFormat="1" ht="9" customHeight="1">
      <c r="A50" s="39" t="s">
        <v>55</v>
      </c>
      <c r="B50" s="34">
        <v>1591</v>
      </c>
      <c r="C50" s="34">
        <v>1785</v>
      </c>
      <c r="D50" s="34">
        <v>9759</v>
      </c>
      <c r="E50" s="34">
        <v>22143</v>
      </c>
      <c r="F50" s="34">
        <v>1465</v>
      </c>
      <c r="G50" s="34">
        <v>1542</v>
      </c>
      <c r="H50" s="34">
        <v>33714</v>
      </c>
      <c r="I50" s="34">
        <v>1022</v>
      </c>
    </row>
    <row r="51" spans="1:9" s="37" customFormat="1" ht="9" customHeight="1">
      <c r="A51" s="38" t="s">
        <v>56</v>
      </c>
      <c r="B51" s="35">
        <v>1073</v>
      </c>
      <c r="C51" s="35">
        <v>991</v>
      </c>
      <c r="D51" s="35">
        <v>4862</v>
      </c>
      <c r="E51" s="35">
        <v>15653</v>
      </c>
      <c r="F51" s="35">
        <v>363</v>
      </c>
      <c r="G51" s="35">
        <v>805</v>
      </c>
      <c r="H51" s="35">
        <v>6108</v>
      </c>
      <c r="I51" s="35">
        <v>653</v>
      </c>
    </row>
    <row r="52" spans="1:9" s="37" customFormat="1" ht="9" customHeight="1">
      <c r="A52" s="38" t="s">
        <v>57</v>
      </c>
      <c r="B52" s="35">
        <v>265</v>
      </c>
      <c r="C52" s="35">
        <v>510</v>
      </c>
      <c r="D52" s="35">
        <v>3812</v>
      </c>
      <c r="E52" s="35">
        <v>4767</v>
      </c>
      <c r="F52" s="35">
        <v>648</v>
      </c>
      <c r="G52" s="35">
        <v>571</v>
      </c>
      <c r="H52" s="35">
        <v>23061</v>
      </c>
      <c r="I52" s="35">
        <v>234</v>
      </c>
    </row>
    <row r="53" spans="1:9" s="37" customFormat="1" ht="9" customHeight="1">
      <c r="A53" s="38" t="s">
        <v>58</v>
      </c>
      <c r="B53" s="35">
        <v>71</v>
      </c>
      <c r="C53" s="35">
        <v>59</v>
      </c>
      <c r="D53" s="35">
        <v>339</v>
      </c>
      <c r="E53" s="35">
        <v>1018</v>
      </c>
      <c r="F53" s="35">
        <v>196</v>
      </c>
      <c r="G53" s="35">
        <v>56</v>
      </c>
      <c r="H53" s="35">
        <v>1465</v>
      </c>
      <c r="I53" s="35">
        <v>78</v>
      </c>
    </row>
    <row r="54" spans="1:9" s="32" customFormat="1" ht="9" customHeight="1">
      <c r="A54" s="28" t="s">
        <v>59</v>
      </c>
      <c r="B54" s="29">
        <v>8371</v>
      </c>
      <c r="C54" s="29">
        <v>8771</v>
      </c>
      <c r="D54" s="29">
        <v>7240</v>
      </c>
      <c r="E54" s="29">
        <v>11297</v>
      </c>
      <c r="F54" s="29">
        <v>2504</v>
      </c>
      <c r="G54" s="29">
        <v>2919</v>
      </c>
      <c r="H54" s="29">
        <v>37295</v>
      </c>
      <c r="I54" s="29">
        <v>1900</v>
      </c>
    </row>
    <row r="55" spans="1:9" s="37" customFormat="1" ht="9" customHeight="1">
      <c r="A55" s="39" t="s">
        <v>60</v>
      </c>
      <c r="B55" s="34">
        <v>6290</v>
      </c>
      <c r="C55" s="34">
        <v>617</v>
      </c>
      <c r="D55" s="34">
        <v>1009</v>
      </c>
      <c r="E55" s="34">
        <v>4156</v>
      </c>
      <c r="F55" s="34">
        <v>361</v>
      </c>
      <c r="G55" s="34">
        <v>218</v>
      </c>
      <c r="H55" s="34">
        <v>9453</v>
      </c>
      <c r="I55" s="34">
        <v>325</v>
      </c>
    </row>
    <row r="56" spans="1:9" s="37" customFormat="1" ht="9" customHeight="1">
      <c r="A56" s="38" t="s">
        <v>61</v>
      </c>
      <c r="B56" s="35">
        <v>6214</v>
      </c>
      <c r="C56" s="35">
        <v>558</v>
      </c>
      <c r="D56" s="35">
        <v>917</v>
      </c>
      <c r="E56" s="35">
        <v>3997</v>
      </c>
      <c r="F56" s="35">
        <v>331</v>
      </c>
      <c r="G56" s="35">
        <v>189</v>
      </c>
      <c r="H56" s="35">
        <v>8282</v>
      </c>
      <c r="I56" s="35">
        <v>182</v>
      </c>
    </row>
    <row r="57" spans="1:9" s="37" customFormat="1" ht="9" customHeight="1">
      <c r="A57" s="39" t="s">
        <v>62</v>
      </c>
      <c r="B57" s="34">
        <v>2081</v>
      </c>
      <c r="C57" s="34">
        <v>8154</v>
      </c>
      <c r="D57" s="34">
        <v>6231</v>
      </c>
      <c r="E57" s="34">
        <v>7141</v>
      </c>
      <c r="F57" s="34">
        <v>2143</v>
      </c>
      <c r="G57" s="34">
        <v>2701</v>
      </c>
      <c r="H57" s="34">
        <v>27842</v>
      </c>
      <c r="I57" s="34">
        <v>1575</v>
      </c>
    </row>
    <row r="58" spans="1:9" s="37" customFormat="1" ht="9" customHeight="1">
      <c r="A58" s="38" t="s">
        <v>63</v>
      </c>
      <c r="B58" s="35">
        <v>222</v>
      </c>
      <c r="C58" s="35">
        <v>213</v>
      </c>
      <c r="D58" s="35">
        <v>486</v>
      </c>
      <c r="E58" s="35">
        <v>357</v>
      </c>
      <c r="F58" s="35">
        <v>80</v>
      </c>
      <c r="G58" s="35">
        <v>350</v>
      </c>
      <c r="H58" s="35">
        <v>1645</v>
      </c>
      <c r="I58" s="35">
        <v>175</v>
      </c>
    </row>
    <row r="59" spans="1:9" s="37" customFormat="1" ht="9" customHeight="1">
      <c r="A59" s="38" t="s">
        <v>64</v>
      </c>
      <c r="B59" s="35">
        <v>265</v>
      </c>
      <c r="C59" s="35">
        <v>458</v>
      </c>
      <c r="D59" s="35">
        <v>1367</v>
      </c>
      <c r="E59" s="35">
        <v>1359</v>
      </c>
      <c r="F59" s="35">
        <v>313</v>
      </c>
      <c r="G59" s="35">
        <v>391</v>
      </c>
      <c r="H59" s="35">
        <v>4798</v>
      </c>
      <c r="I59" s="35">
        <v>267</v>
      </c>
    </row>
    <row r="60" spans="1:9" s="37" customFormat="1" ht="9" customHeight="1">
      <c r="A60" s="38" t="s">
        <v>65</v>
      </c>
      <c r="B60" s="35">
        <v>679</v>
      </c>
      <c r="C60" s="35">
        <v>338</v>
      </c>
      <c r="D60" s="35">
        <v>670</v>
      </c>
      <c r="E60" s="35">
        <v>495</v>
      </c>
      <c r="F60" s="35">
        <v>201</v>
      </c>
      <c r="G60" s="35">
        <v>170</v>
      </c>
      <c r="H60" s="35">
        <v>2847</v>
      </c>
      <c r="I60" s="35">
        <v>201</v>
      </c>
    </row>
    <row r="61" spans="1:9" s="37" customFormat="1" ht="9" customHeight="1">
      <c r="A61" s="38" t="s">
        <v>66</v>
      </c>
      <c r="B61" s="35">
        <v>290</v>
      </c>
      <c r="C61" s="35">
        <v>1197</v>
      </c>
      <c r="D61" s="35">
        <v>897</v>
      </c>
      <c r="E61" s="35">
        <v>1290</v>
      </c>
      <c r="F61" s="35">
        <v>241</v>
      </c>
      <c r="G61" s="35">
        <v>421</v>
      </c>
      <c r="H61" s="35">
        <v>1046</v>
      </c>
      <c r="I61" s="35">
        <v>241</v>
      </c>
    </row>
    <row r="62" spans="1:9" s="37" customFormat="1" ht="9" customHeight="1">
      <c r="A62" s="38" t="s">
        <v>67</v>
      </c>
      <c r="B62" s="35">
        <v>33</v>
      </c>
      <c r="C62" s="35">
        <v>3300</v>
      </c>
      <c r="D62" s="35">
        <v>240</v>
      </c>
      <c r="E62" s="35">
        <v>174</v>
      </c>
      <c r="F62" s="35">
        <v>260</v>
      </c>
      <c r="G62" s="35">
        <v>80</v>
      </c>
      <c r="H62" s="35">
        <v>2120</v>
      </c>
      <c r="I62" s="35">
        <v>14</v>
      </c>
    </row>
    <row r="63" spans="1:9" s="37" customFormat="1" ht="9" customHeight="1">
      <c r="A63" s="38" t="s">
        <v>68</v>
      </c>
      <c r="B63" s="35">
        <v>100</v>
      </c>
      <c r="C63" s="35">
        <v>1555</v>
      </c>
      <c r="D63" s="35">
        <v>887</v>
      </c>
      <c r="E63" s="35">
        <v>1670</v>
      </c>
      <c r="F63" s="35">
        <v>687</v>
      </c>
      <c r="G63" s="35">
        <v>624</v>
      </c>
      <c r="H63" s="35">
        <v>8093</v>
      </c>
      <c r="I63" s="35">
        <v>128</v>
      </c>
    </row>
    <row r="64" spans="1:9" s="32" customFormat="1" ht="9" customHeight="1">
      <c r="A64" s="28" t="s">
        <v>69</v>
      </c>
      <c r="B64" s="29">
        <v>80</v>
      </c>
      <c r="C64" s="29">
        <v>55</v>
      </c>
      <c r="D64" s="29">
        <v>81</v>
      </c>
      <c r="E64" s="29">
        <v>205</v>
      </c>
      <c r="F64" s="29">
        <v>76</v>
      </c>
      <c r="G64" s="29">
        <v>44</v>
      </c>
      <c r="H64" s="29">
        <v>867</v>
      </c>
      <c r="I64" s="29">
        <v>45</v>
      </c>
    </row>
    <row r="65" spans="1:9" s="43" customFormat="1" ht="9" customHeight="1">
      <c r="A65" s="42" t="s">
        <v>70</v>
      </c>
      <c r="B65" s="29">
        <v>50</v>
      </c>
      <c r="C65" s="29">
        <v>23</v>
      </c>
      <c r="D65" s="29">
        <v>27</v>
      </c>
      <c r="E65" s="29">
        <v>28</v>
      </c>
      <c r="F65" s="29">
        <v>6</v>
      </c>
      <c r="G65" s="29">
        <v>10</v>
      </c>
      <c r="H65" s="29">
        <v>116</v>
      </c>
      <c r="I65" s="29">
        <v>3</v>
      </c>
    </row>
    <row r="66" spans="1:9" s="32" customFormat="1" ht="9" customHeight="1">
      <c r="A66" s="28" t="s">
        <v>71</v>
      </c>
      <c r="B66" s="29">
        <v>42947</v>
      </c>
      <c r="C66" s="29">
        <v>37743</v>
      </c>
      <c r="D66" s="29">
        <v>114012</v>
      </c>
      <c r="E66" s="29">
        <v>111636</v>
      </c>
      <c r="F66" s="29">
        <v>25150</v>
      </c>
      <c r="G66" s="29">
        <v>35681</v>
      </c>
      <c r="H66" s="29">
        <v>240599</v>
      </c>
      <c r="I66" s="29">
        <v>18444</v>
      </c>
    </row>
    <row r="67" spans="1:9" s="37" customFormat="1" ht="9" customHeight="1">
      <c r="A67" s="38" t="s">
        <v>72</v>
      </c>
      <c r="B67" s="32"/>
      <c r="C67" s="32"/>
      <c r="D67" s="32"/>
      <c r="E67" s="32"/>
      <c r="F67" s="32"/>
      <c r="G67" s="32"/>
      <c r="H67" s="32"/>
      <c r="I67" s="32"/>
    </row>
    <row r="68" spans="1:9" s="37" customFormat="1" ht="9" customHeight="1">
      <c r="A68" s="45" t="s">
        <v>73</v>
      </c>
      <c r="B68" s="35">
        <v>32311</v>
      </c>
      <c r="C68" s="35">
        <v>29068</v>
      </c>
      <c r="D68" s="35">
        <v>100364</v>
      </c>
      <c r="E68" s="35">
        <v>92393</v>
      </c>
      <c r="F68" s="35">
        <v>21210</v>
      </c>
      <c r="G68" s="35">
        <v>31779</v>
      </c>
      <c r="H68" s="35">
        <v>192675</v>
      </c>
      <c r="I68" s="35">
        <v>16480</v>
      </c>
    </row>
    <row r="69" spans="1:9" s="37" customFormat="1" ht="9" customHeight="1">
      <c r="A69" s="46"/>
      <c r="B69" s="47"/>
      <c r="C69" s="47"/>
      <c r="D69" s="48"/>
      <c r="E69" s="48"/>
      <c r="F69" s="48"/>
      <c r="G69" s="48"/>
      <c r="H69" s="48"/>
      <c r="I69" s="47"/>
    </row>
    <row r="70" spans="1:9" s="37" customFormat="1" ht="9" customHeight="1">
      <c r="A70" s="49"/>
      <c r="B70" s="50"/>
      <c r="C70" s="50"/>
      <c r="D70" s="51"/>
      <c r="E70" s="51"/>
      <c r="F70" s="51"/>
      <c r="G70" s="51"/>
      <c r="H70" s="51"/>
      <c r="I70" s="50"/>
    </row>
    <row r="71" spans="1:9" ht="9" customHeight="1">
      <c r="A71" s="52" t="s">
        <v>99</v>
      </c>
      <c r="H71" s="13"/>
      <c r="I71" s="13"/>
    </row>
    <row r="72" spans="1:9" s="55" customFormat="1" ht="9" customHeight="1">
      <c r="A72" s="53"/>
      <c r="B72" s="54"/>
      <c r="C72" s="54"/>
      <c r="D72" s="54"/>
      <c r="H72" s="56"/>
      <c r="I72" s="56"/>
    </row>
    <row r="80" ht="9">
      <c r="A80" s="58"/>
    </row>
    <row r="89" ht="9">
      <c r="A89" s="58"/>
    </row>
  </sheetData>
  <printOptions horizontalCentered="1"/>
  <pageMargins left="0.6692913385826772" right="0.7086614173228347" top="0.984251968503937" bottom="1.3779527559055118" header="0.4724409448818898" footer="0.8661417322834646"/>
  <pageSetup horizontalDpi="300" verticalDpi="300" orientation="portrait" paperSize="9" r:id="rId2"/>
  <headerFooter alignWithMargins="0">
    <oddFooter>&amp;C66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41"/>
  <sheetViews>
    <sheetView workbookViewId="0" topLeftCell="A1">
      <selection activeCell="B11" sqref="B11"/>
    </sheetView>
  </sheetViews>
  <sheetFormatPr defaultColWidth="9.140625" defaultRowHeight="12.75"/>
  <cols>
    <col min="1" max="1" width="18.28125" style="57" customWidth="1"/>
    <col min="2" max="2" width="9.28125" style="3" customWidth="1"/>
    <col min="3" max="3" width="8.8515625" style="3" customWidth="1"/>
    <col min="4" max="4" width="9.57421875" style="3" customWidth="1"/>
    <col min="5" max="5" width="9.421875" style="3" customWidth="1"/>
    <col min="6" max="6" width="9.28125" style="3" customWidth="1"/>
    <col min="7" max="7" width="9.140625" style="3" customWidth="1"/>
    <col min="8" max="8" width="8.7109375" style="3" customWidth="1"/>
    <col min="9" max="16384" width="8.8515625" style="3" customWidth="1"/>
  </cols>
  <sheetData>
    <row r="1" spans="1:5" ht="11.25" customHeight="1">
      <c r="A1" s="1" t="s">
        <v>100</v>
      </c>
      <c r="B1" s="2"/>
      <c r="C1" s="2"/>
      <c r="D1" s="2"/>
      <c r="E1" s="2"/>
    </row>
    <row r="2" spans="1:5" ht="9" customHeight="1">
      <c r="A2" s="4"/>
      <c r="B2" s="5"/>
      <c r="C2" s="5"/>
      <c r="D2" s="5"/>
      <c r="E2" s="5"/>
    </row>
    <row r="3" spans="1:8" ht="9" customHeight="1">
      <c r="A3" s="6"/>
      <c r="B3" s="7"/>
      <c r="C3" s="8"/>
      <c r="D3" s="7"/>
      <c r="E3" s="9"/>
      <c r="F3" s="9"/>
      <c r="G3" s="7"/>
      <c r="H3" s="7"/>
    </row>
    <row r="4" spans="1:8" ht="9" customHeight="1">
      <c r="A4" s="12" t="s">
        <v>0</v>
      </c>
      <c r="B4" s="13" t="s">
        <v>84</v>
      </c>
      <c r="C4" s="13" t="s">
        <v>85</v>
      </c>
      <c r="D4" s="13" t="s">
        <v>86</v>
      </c>
      <c r="E4" s="13" t="s">
        <v>87</v>
      </c>
      <c r="F4" s="13" t="s">
        <v>88</v>
      </c>
      <c r="G4" s="13" t="s">
        <v>89</v>
      </c>
      <c r="H4" s="13" t="s">
        <v>90</v>
      </c>
    </row>
    <row r="5" spans="1:8" s="24" customFormat="1" ht="9" customHeight="1">
      <c r="A5" s="18" t="s">
        <v>8</v>
      </c>
      <c r="B5" s="61"/>
      <c r="C5" s="61"/>
      <c r="D5" s="61"/>
      <c r="E5" s="61"/>
      <c r="F5" s="61"/>
      <c r="G5" s="61"/>
      <c r="H5" s="61"/>
    </row>
    <row r="6" spans="1:8" s="27" customFormat="1" ht="9" customHeight="1">
      <c r="A6" s="25"/>
      <c r="B6" s="26"/>
      <c r="C6" s="26"/>
      <c r="D6" s="26"/>
      <c r="E6" s="26"/>
      <c r="F6" s="26"/>
      <c r="G6" s="26"/>
      <c r="H6" s="26"/>
    </row>
    <row r="7" spans="1:8" s="32" customFormat="1" ht="9" customHeight="1">
      <c r="A7" s="28" t="s">
        <v>12</v>
      </c>
      <c r="B7" s="29">
        <v>1166</v>
      </c>
      <c r="C7" s="29">
        <v>17049</v>
      </c>
      <c r="D7" s="29">
        <v>19695</v>
      </c>
      <c r="E7" s="29">
        <v>1663</v>
      </c>
      <c r="F7" s="29">
        <v>4893</v>
      </c>
      <c r="G7" s="29">
        <v>10167</v>
      </c>
      <c r="H7" s="29">
        <v>3967</v>
      </c>
    </row>
    <row r="8" spans="1:8" s="37" customFormat="1" ht="9" customHeight="1">
      <c r="A8" s="33" t="s">
        <v>13</v>
      </c>
      <c r="B8" s="34">
        <v>162</v>
      </c>
      <c r="C8" s="34">
        <v>4531</v>
      </c>
      <c r="D8" s="34">
        <v>1797</v>
      </c>
      <c r="E8" s="34">
        <v>177</v>
      </c>
      <c r="F8" s="34">
        <v>687</v>
      </c>
      <c r="G8" s="34">
        <v>2987</v>
      </c>
      <c r="H8" s="34">
        <v>1969</v>
      </c>
    </row>
    <row r="9" spans="1:8" s="37" customFormat="1" ht="9" customHeight="1">
      <c r="A9" s="38" t="s">
        <v>14</v>
      </c>
      <c r="B9" s="35">
        <v>35</v>
      </c>
      <c r="C9" s="35">
        <v>478</v>
      </c>
      <c r="D9" s="35">
        <v>349</v>
      </c>
      <c r="E9" s="35">
        <v>32</v>
      </c>
      <c r="F9" s="35">
        <v>135</v>
      </c>
      <c r="G9" s="35">
        <v>605</v>
      </c>
      <c r="H9" s="35">
        <v>383</v>
      </c>
    </row>
    <row r="10" spans="1:8" s="37" customFormat="1" ht="9" customHeight="1">
      <c r="A10" s="38" t="s">
        <v>15</v>
      </c>
      <c r="B10" s="35">
        <v>41</v>
      </c>
      <c r="C10" s="35">
        <v>757</v>
      </c>
      <c r="D10" s="35">
        <v>515</v>
      </c>
      <c r="E10" s="35">
        <v>48</v>
      </c>
      <c r="F10" s="35">
        <v>219</v>
      </c>
      <c r="G10" s="35">
        <v>909</v>
      </c>
      <c r="H10" s="35">
        <v>720</v>
      </c>
    </row>
    <row r="11" spans="1:8" s="37" customFormat="1" ht="9" customHeight="1">
      <c r="A11" s="38" t="s">
        <v>16</v>
      </c>
      <c r="B11" s="35">
        <v>30</v>
      </c>
      <c r="C11" s="35">
        <v>1611</v>
      </c>
      <c r="D11" s="35">
        <v>277</v>
      </c>
      <c r="E11" s="35">
        <v>22</v>
      </c>
      <c r="F11" s="35">
        <v>90</v>
      </c>
      <c r="G11" s="35">
        <v>447</v>
      </c>
      <c r="H11" s="35">
        <v>263</v>
      </c>
    </row>
    <row r="12" spans="1:8" s="37" customFormat="1" ht="9" customHeight="1">
      <c r="A12" s="38" t="s">
        <v>17</v>
      </c>
      <c r="B12" s="35">
        <v>18</v>
      </c>
      <c r="C12" s="35">
        <v>410</v>
      </c>
      <c r="D12" s="35">
        <v>177</v>
      </c>
      <c r="E12" s="35">
        <v>32</v>
      </c>
      <c r="F12" s="35">
        <v>82</v>
      </c>
      <c r="G12" s="35">
        <v>250</v>
      </c>
      <c r="H12" s="35">
        <v>162</v>
      </c>
    </row>
    <row r="13" spans="1:8" s="37" customFormat="1" ht="9" customHeight="1">
      <c r="A13" s="39" t="s">
        <v>18</v>
      </c>
      <c r="B13" s="34">
        <v>991</v>
      </c>
      <c r="C13" s="34">
        <v>12125</v>
      </c>
      <c r="D13" s="34">
        <v>17708</v>
      </c>
      <c r="E13" s="34">
        <v>1475</v>
      </c>
      <c r="F13" s="34">
        <v>4124</v>
      </c>
      <c r="G13" s="34">
        <v>6748</v>
      </c>
      <c r="H13" s="34">
        <v>1797</v>
      </c>
    </row>
    <row r="14" spans="1:8" s="40" customFormat="1" ht="9" customHeight="1">
      <c r="A14" s="38" t="s">
        <v>19</v>
      </c>
      <c r="B14" s="35">
        <v>555</v>
      </c>
      <c r="C14" s="35">
        <v>4534</v>
      </c>
      <c r="D14" s="35">
        <v>13565</v>
      </c>
      <c r="E14" s="35">
        <v>1119</v>
      </c>
      <c r="F14" s="35">
        <v>1623</v>
      </c>
      <c r="G14" s="35">
        <v>3261</v>
      </c>
      <c r="H14" s="35">
        <v>262</v>
      </c>
    </row>
    <row r="15" spans="1:8" s="40" customFormat="1" ht="9" customHeight="1">
      <c r="A15" s="38" t="s">
        <v>20</v>
      </c>
      <c r="B15" s="35">
        <v>2</v>
      </c>
      <c r="C15" s="35">
        <v>107</v>
      </c>
      <c r="D15" s="35">
        <v>55</v>
      </c>
      <c r="E15" s="35">
        <v>13</v>
      </c>
      <c r="F15" s="35">
        <v>16</v>
      </c>
      <c r="G15" s="35">
        <v>36</v>
      </c>
      <c r="H15" s="35">
        <v>146</v>
      </c>
    </row>
    <row r="16" spans="1:8" s="40" customFormat="1" ht="9" customHeight="1">
      <c r="A16" s="38" t="s">
        <v>21</v>
      </c>
      <c r="B16" s="35">
        <v>8</v>
      </c>
      <c r="C16" s="35">
        <v>97</v>
      </c>
      <c r="D16" s="35">
        <v>105</v>
      </c>
      <c r="E16" s="35">
        <v>11</v>
      </c>
      <c r="F16" s="35">
        <v>36</v>
      </c>
      <c r="G16" s="35">
        <v>68</v>
      </c>
      <c r="H16" s="35">
        <v>38</v>
      </c>
    </row>
    <row r="17" spans="1:8" s="40" customFormat="1" ht="9" customHeight="1">
      <c r="A17" s="41" t="s">
        <v>22</v>
      </c>
      <c r="B17" s="35">
        <v>57</v>
      </c>
      <c r="C17" s="35">
        <v>595</v>
      </c>
      <c r="D17" s="35">
        <v>770</v>
      </c>
      <c r="E17" s="35">
        <v>24</v>
      </c>
      <c r="F17" s="35">
        <v>137</v>
      </c>
      <c r="G17" s="35">
        <v>588</v>
      </c>
      <c r="H17" s="35">
        <v>136</v>
      </c>
    </row>
    <row r="18" spans="1:8" s="40" customFormat="1" ht="9" customHeight="1">
      <c r="A18" s="38" t="s">
        <v>23</v>
      </c>
      <c r="B18" s="35">
        <v>35</v>
      </c>
      <c r="C18" s="35">
        <v>162</v>
      </c>
      <c r="D18" s="35">
        <v>590</v>
      </c>
      <c r="E18" s="35">
        <v>10</v>
      </c>
      <c r="F18" s="35">
        <v>60</v>
      </c>
      <c r="G18" s="35">
        <v>58</v>
      </c>
      <c r="H18" s="35">
        <v>28</v>
      </c>
    </row>
    <row r="19" spans="1:8" s="37" customFormat="1" ht="9" customHeight="1">
      <c r="A19" s="38" t="s">
        <v>24</v>
      </c>
      <c r="B19" s="35">
        <v>108</v>
      </c>
      <c r="C19" s="35">
        <v>3008</v>
      </c>
      <c r="D19" s="35">
        <v>416</v>
      </c>
      <c r="E19" s="35">
        <v>82</v>
      </c>
      <c r="F19" s="35">
        <v>790</v>
      </c>
      <c r="G19" s="35">
        <v>741</v>
      </c>
      <c r="H19" s="35">
        <v>350</v>
      </c>
    </row>
    <row r="20" spans="1:8" s="37" customFormat="1" ht="9" customHeight="1">
      <c r="A20" s="38" t="s">
        <v>25</v>
      </c>
      <c r="B20" s="35">
        <v>114</v>
      </c>
      <c r="C20" s="35">
        <v>958</v>
      </c>
      <c r="D20" s="35">
        <v>521</v>
      </c>
      <c r="E20" s="35">
        <v>125</v>
      </c>
      <c r="F20" s="35">
        <v>432</v>
      </c>
      <c r="G20" s="35">
        <v>1006</v>
      </c>
      <c r="H20" s="35">
        <v>233</v>
      </c>
    </row>
    <row r="21" spans="1:8" s="37" customFormat="1" ht="9" customHeight="1">
      <c r="A21" s="38" t="s">
        <v>26</v>
      </c>
      <c r="B21" s="35">
        <v>18</v>
      </c>
      <c r="C21" s="35">
        <v>497</v>
      </c>
      <c r="D21" s="35">
        <v>182</v>
      </c>
      <c r="E21" s="35">
        <v>15</v>
      </c>
      <c r="F21" s="35">
        <v>208</v>
      </c>
      <c r="G21" s="35">
        <v>350</v>
      </c>
      <c r="H21" s="35">
        <v>118</v>
      </c>
    </row>
    <row r="22" spans="1:8" s="40" customFormat="1" ht="9" customHeight="1">
      <c r="A22" s="38" t="s">
        <v>27</v>
      </c>
      <c r="B22" s="35">
        <v>0</v>
      </c>
      <c r="C22" s="35">
        <v>7</v>
      </c>
      <c r="D22" s="35">
        <v>32</v>
      </c>
      <c r="E22" s="35">
        <v>0</v>
      </c>
      <c r="F22" s="35">
        <v>2</v>
      </c>
      <c r="G22" s="35">
        <v>13</v>
      </c>
      <c r="H22" s="35">
        <v>14</v>
      </c>
    </row>
    <row r="23" spans="1:8" s="37" customFormat="1" ht="9" customHeight="1">
      <c r="A23" s="39" t="s">
        <v>28</v>
      </c>
      <c r="B23" s="34">
        <v>13</v>
      </c>
      <c r="C23" s="34">
        <v>393</v>
      </c>
      <c r="D23" s="34">
        <v>190</v>
      </c>
      <c r="E23" s="34">
        <v>11</v>
      </c>
      <c r="F23" s="34">
        <v>82</v>
      </c>
      <c r="G23" s="34">
        <v>432</v>
      </c>
      <c r="H23" s="34">
        <v>201</v>
      </c>
    </row>
    <row r="24" spans="1:8" s="37" customFormat="1" ht="9" customHeight="1">
      <c r="A24" s="38" t="s">
        <v>29</v>
      </c>
      <c r="B24" s="35">
        <v>12</v>
      </c>
      <c r="C24" s="35">
        <v>332</v>
      </c>
      <c r="D24" s="35">
        <v>173</v>
      </c>
      <c r="E24" s="35">
        <v>9</v>
      </c>
      <c r="F24" s="35">
        <v>70</v>
      </c>
      <c r="G24" s="35">
        <v>228</v>
      </c>
      <c r="H24" s="35">
        <v>177</v>
      </c>
    </row>
    <row r="25" spans="1:8" s="32" customFormat="1" ht="9" customHeight="1">
      <c r="A25" s="28" t="s">
        <v>30</v>
      </c>
      <c r="B25" s="29">
        <v>433</v>
      </c>
      <c r="C25" s="29">
        <v>20575</v>
      </c>
      <c r="D25" s="29">
        <v>7896</v>
      </c>
      <c r="E25" s="29">
        <v>870</v>
      </c>
      <c r="F25" s="29">
        <v>6243</v>
      </c>
      <c r="G25" s="29">
        <v>21766</v>
      </c>
      <c r="H25" s="29">
        <v>4397</v>
      </c>
    </row>
    <row r="26" spans="1:8" s="37" customFormat="1" ht="9" customHeight="1">
      <c r="A26" s="39" t="s">
        <v>31</v>
      </c>
      <c r="B26" s="34">
        <v>390</v>
      </c>
      <c r="C26" s="34">
        <v>13182</v>
      </c>
      <c r="D26" s="34">
        <v>5284</v>
      </c>
      <c r="E26" s="34">
        <v>817</v>
      </c>
      <c r="F26" s="34">
        <v>5446</v>
      </c>
      <c r="G26" s="34">
        <v>15632</v>
      </c>
      <c r="H26" s="34">
        <v>2184</v>
      </c>
    </row>
    <row r="27" spans="1:8" s="37" customFormat="1" ht="9" customHeight="1">
      <c r="A27" s="38" t="s">
        <v>32</v>
      </c>
      <c r="B27" s="35">
        <v>5</v>
      </c>
      <c r="C27" s="35">
        <v>3717</v>
      </c>
      <c r="D27" s="35">
        <v>498</v>
      </c>
      <c r="E27" s="35">
        <v>36</v>
      </c>
      <c r="F27" s="35">
        <v>270</v>
      </c>
      <c r="G27" s="35">
        <v>545</v>
      </c>
      <c r="H27" s="35">
        <v>25</v>
      </c>
    </row>
    <row r="28" spans="1:8" s="37" customFormat="1" ht="9" customHeight="1">
      <c r="A28" s="38" t="s">
        <v>33</v>
      </c>
      <c r="B28" s="35">
        <v>8</v>
      </c>
      <c r="C28" s="35">
        <v>90</v>
      </c>
      <c r="D28" s="35">
        <v>80</v>
      </c>
      <c r="E28" s="35">
        <v>14</v>
      </c>
      <c r="F28" s="35">
        <v>29</v>
      </c>
      <c r="G28" s="35">
        <v>76</v>
      </c>
      <c r="H28" s="35">
        <v>33</v>
      </c>
    </row>
    <row r="29" spans="1:8" s="37" customFormat="1" ht="9" customHeight="1">
      <c r="A29" s="38" t="s">
        <v>34</v>
      </c>
      <c r="B29" s="35">
        <v>331</v>
      </c>
      <c r="C29" s="35">
        <v>6585</v>
      </c>
      <c r="D29" s="35">
        <v>3460</v>
      </c>
      <c r="E29" s="35">
        <v>609</v>
      </c>
      <c r="F29" s="35">
        <v>4879</v>
      </c>
      <c r="G29" s="35">
        <v>5390</v>
      </c>
      <c r="H29" s="35">
        <v>1872</v>
      </c>
    </row>
    <row r="30" spans="1:8" s="37" customFormat="1" ht="9" customHeight="1">
      <c r="A30" s="38" t="s">
        <v>35</v>
      </c>
      <c r="B30" s="35">
        <v>46</v>
      </c>
      <c r="C30" s="35">
        <v>2765</v>
      </c>
      <c r="D30" s="35">
        <v>1230</v>
      </c>
      <c r="E30" s="35">
        <v>158</v>
      </c>
      <c r="F30" s="35">
        <v>257</v>
      </c>
      <c r="G30" s="35">
        <v>9601</v>
      </c>
      <c r="H30" s="35">
        <v>245</v>
      </c>
    </row>
    <row r="31" spans="1:8" s="37" customFormat="1" ht="9" customHeight="1">
      <c r="A31" s="39" t="s">
        <v>36</v>
      </c>
      <c r="B31" s="34">
        <v>17</v>
      </c>
      <c r="C31" s="34">
        <v>6463</v>
      </c>
      <c r="D31" s="34">
        <v>1229</v>
      </c>
      <c r="E31" s="34">
        <v>27</v>
      </c>
      <c r="F31" s="34">
        <v>571</v>
      </c>
      <c r="G31" s="34">
        <v>2290</v>
      </c>
      <c r="H31" s="34">
        <v>2107</v>
      </c>
    </row>
    <row r="32" spans="1:8" s="37" customFormat="1" ht="9" customHeight="1">
      <c r="A32" s="38" t="s">
        <v>37</v>
      </c>
      <c r="B32" s="35">
        <v>1</v>
      </c>
      <c r="C32" s="35">
        <v>307</v>
      </c>
      <c r="D32" s="35">
        <v>93</v>
      </c>
      <c r="E32" s="35">
        <v>0</v>
      </c>
      <c r="F32" s="35">
        <v>8</v>
      </c>
      <c r="G32" s="35">
        <v>267</v>
      </c>
      <c r="H32" s="35">
        <v>4</v>
      </c>
    </row>
    <row r="33" spans="1:8" s="37" customFormat="1" ht="9" customHeight="1">
      <c r="A33" s="38" t="s">
        <v>38</v>
      </c>
      <c r="B33" s="35">
        <v>0</v>
      </c>
      <c r="C33" s="35">
        <v>748</v>
      </c>
      <c r="D33" s="35">
        <v>46</v>
      </c>
      <c r="E33" s="35">
        <v>1</v>
      </c>
      <c r="F33" s="35">
        <v>2</v>
      </c>
      <c r="G33" s="35">
        <v>729</v>
      </c>
      <c r="H33" s="35">
        <v>2</v>
      </c>
    </row>
    <row r="34" spans="1:8" s="37" customFormat="1" ht="9" customHeight="1">
      <c r="A34" s="38" t="s">
        <v>39</v>
      </c>
      <c r="B34" s="35">
        <v>1</v>
      </c>
      <c r="C34" s="35">
        <v>1874</v>
      </c>
      <c r="D34" s="35">
        <v>73</v>
      </c>
      <c r="E34" s="35">
        <v>6</v>
      </c>
      <c r="F34" s="35">
        <v>48</v>
      </c>
      <c r="G34" s="35">
        <v>129</v>
      </c>
      <c r="H34" s="35">
        <v>141</v>
      </c>
    </row>
    <row r="35" spans="1:8" s="37" customFormat="1" ht="9" customHeight="1">
      <c r="A35" s="38" t="s">
        <v>40</v>
      </c>
      <c r="B35" s="35">
        <v>6</v>
      </c>
      <c r="C35" s="35">
        <v>1384</v>
      </c>
      <c r="D35" s="35">
        <v>874</v>
      </c>
      <c r="E35" s="35">
        <v>4</v>
      </c>
      <c r="F35" s="35">
        <v>473</v>
      </c>
      <c r="G35" s="35">
        <v>820</v>
      </c>
      <c r="H35" s="35">
        <v>1928</v>
      </c>
    </row>
    <row r="36" spans="1:8" s="37" customFormat="1" ht="9" customHeight="1">
      <c r="A36" s="39" t="s">
        <v>41</v>
      </c>
      <c r="B36" s="34">
        <v>14</v>
      </c>
      <c r="C36" s="34">
        <v>763</v>
      </c>
      <c r="D36" s="34">
        <v>1319</v>
      </c>
      <c r="E36" s="34">
        <v>20</v>
      </c>
      <c r="F36" s="34">
        <v>182</v>
      </c>
      <c r="G36" s="34">
        <v>3758</v>
      </c>
      <c r="H36" s="34">
        <v>47</v>
      </c>
    </row>
    <row r="37" spans="1:8" s="37" customFormat="1" ht="9" customHeight="1">
      <c r="A37" s="38" t="s">
        <v>42</v>
      </c>
      <c r="B37" s="35">
        <v>0</v>
      </c>
      <c r="C37" s="35">
        <v>139</v>
      </c>
      <c r="D37" s="35">
        <v>136</v>
      </c>
      <c r="E37" s="35">
        <v>1</v>
      </c>
      <c r="F37" s="35">
        <v>13</v>
      </c>
      <c r="G37" s="35">
        <v>103</v>
      </c>
      <c r="H37" s="35">
        <v>11</v>
      </c>
    </row>
    <row r="38" spans="1:8" s="37" customFormat="1" ht="9" customHeight="1">
      <c r="A38" s="38" t="s">
        <v>43</v>
      </c>
      <c r="B38" s="35">
        <v>1</v>
      </c>
      <c r="C38" s="35">
        <v>16</v>
      </c>
      <c r="D38" s="35">
        <v>911</v>
      </c>
      <c r="E38" s="35">
        <v>0</v>
      </c>
      <c r="F38" s="35">
        <v>36</v>
      </c>
      <c r="G38" s="35">
        <v>3412</v>
      </c>
      <c r="H38" s="35">
        <v>2</v>
      </c>
    </row>
    <row r="39" spans="1:8" s="37" customFormat="1" ht="9" customHeight="1">
      <c r="A39" s="38" t="s">
        <v>44</v>
      </c>
      <c r="B39" s="35">
        <v>2</v>
      </c>
      <c r="C39" s="35">
        <v>272</v>
      </c>
      <c r="D39" s="35">
        <v>41</v>
      </c>
      <c r="E39" s="35">
        <v>3</v>
      </c>
      <c r="F39" s="35">
        <v>8</v>
      </c>
      <c r="G39" s="35">
        <v>5</v>
      </c>
      <c r="H39" s="35">
        <v>4</v>
      </c>
    </row>
    <row r="40" spans="1:8" s="37" customFormat="1" ht="9" customHeight="1">
      <c r="A40" s="39" t="s">
        <v>45</v>
      </c>
      <c r="B40" s="34">
        <v>12</v>
      </c>
      <c r="C40" s="34">
        <v>167</v>
      </c>
      <c r="D40" s="34">
        <v>64</v>
      </c>
      <c r="E40" s="34">
        <v>6</v>
      </c>
      <c r="F40" s="34">
        <v>44</v>
      </c>
      <c r="G40" s="34">
        <v>86</v>
      </c>
      <c r="H40" s="34">
        <v>59</v>
      </c>
    </row>
    <row r="41" spans="1:8" s="32" customFormat="1" ht="9" customHeight="1">
      <c r="A41" s="28" t="s">
        <v>46</v>
      </c>
      <c r="B41" s="29">
        <v>121</v>
      </c>
      <c r="C41" s="29">
        <v>12557</v>
      </c>
      <c r="D41" s="29">
        <v>4159</v>
      </c>
      <c r="E41" s="29">
        <v>311</v>
      </c>
      <c r="F41" s="29">
        <v>2250</v>
      </c>
      <c r="G41" s="29">
        <v>11454</v>
      </c>
      <c r="H41" s="29">
        <v>1403</v>
      </c>
    </row>
    <row r="42" spans="1:8" s="37" customFormat="1" ht="9" customHeight="1">
      <c r="A42" s="39" t="s">
        <v>47</v>
      </c>
      <c r="B42" s="34">
        <v>11</v>
      </c>
      <c r="C42" s="34">
        <v>298</v>
      </c>
      <c r="D42" s="34">
        <v>1707</v>
      </c>
      <c r="E42" s="34">
        <v>20</v>
      </c>
      <c r="F42" s="34">
        <v>149</v>
      </c>
      <c r="G42" s="34">
        <v>263</v>
      </c>
      <c r="H42" s="34">
        <v>154</v>
      </c>
    </row>
    <row r="43" spans="1:8" s="37" customFormat="1" ht="9" customHeight="1">
      <c r="A43" s="38" t="s">
        <v>48</v>
      </c>
      <c r="B43" s="35">
        <v>5</v>
      </c>
      <c r="C43" s="35">
        <v>92</v>
      </c>
      <c r="D43" s="35">
        <v>79</v>
      </c>
      <c r="E43" s="35">
        <v>10</v>
      </c>
      <c r="F43" s="35">
        <v>64</v>
      </c>
      <c r="G43" s="35">
        <v>136</v>
      </c>
      <c r="H43" s="35">
        <v>67</v>
      </c>
    </row>
    <row r="44" spans="1:8" s="37" customFormat="1" ht="9" customHeight="1">
      <c r="A44" s="38" t="s">
        <v>49</v>
      </c>
      <c r="B44" s="35">
        <v>0</v>
      </c>
      <c r="C44" s="35">
        <v>22</v>
      </c>
      <c r="D44" s="35">
        <v>19</v>
      </c>
      <c r="E44" s="35">
        <v>0</v>
      </c>
      <c r="F44" s="35">
        <v>5</v>
      </c>
      <c r="G44" s="35">
        <v>14</v>
      </c>
      <c r="H44" s="35">
        <v>23</v>
      </c>
    </row>
    <row r="45" spans="1:8" s="37" customFormat="1" ht="9" customHeight="1">
      <c r="A45" s="39" t="s">
        <v>50</v>
      </c>
      <c r="B45" s="34">
        <v>57</v>
      </c>
      <c r="C45" s="34">
        <v>6645</v>
      </c>
      <c r="D45" s="34">
        <v>1143</v>
      </c>
      <c r="E45" s="34">
        <v>199</v>
      </c>
      <c r="F45" s="34">
        <v>807</v>
      </c>
      <c r="G45" s="34">
        <v>7973</v>
      </c>
      <c r="H45" s="34">
        <v>366</v>
      </c>
    </row>
    <row r="46" spans="1:8" s="37" customFormat="1" ht="9" customHeight="1">
      <c r="A46" s="38" t="s">
        <v>51</v>
      </c>
      <c r="B46" s="35">
        <v>3</v>
      </c>
      <c r="C46" s="35">
        <v>393</v>
      </c>
      <c r="D46" s="35">
        <v>152</v>
      </c>
      <c r="E46" s="35">
        <v>7</v>
      </c>
      <c r="F46" s="35">
        <v>16</v>
      </c>
      <c r="G46" s="35">
        <v>1432</v>
      </c>
      <c r="H46" s="35">
        <v>43</v>
      </c>
    </row>
    <row r="47" spans="1:8" s="37" customFormat="1" ht="9" customHeight="1">
      <c r="A47" s="38" t="s">
        <v>52</v>
      </c>
      <c r="B47" s="35">
        <v>40</v>
      </c>
      <c r="C47" s="35">
        <v>680</v>
      </c>
      <c r="D47" s="35">
        <v>433</v>
      </c>
      <c r="E47" s="35">
        <v>165</v>
      </c>
      <c r="F47" s="35">
        <v>576</v>
      </c>
      <c r="G47" s="35">
        <v>231</v>
      </c>
      <c r="H47" s="35">
        <v>115</v>
      </c>
    </row>
    <row r="48" spans="1:8" s="37" customFormat="1" ht="9" customHeight="1">
      <c r="A48" s="38" t="s">
        <v>53</v>
      </c>
      <c r="B48" s="35">
        <v>3</v>
      </c>
      <c r="C48" s="35">
        <v>657</v>
      </c>
      <c r="D48" s="35">
        <v>63</v>
      </c>
      <c r="E48" s="35">
        <v>25</v>
      </c>
      <c r="F48" s="35">
        <v>123</v>
      </c>
      <c r="G48" s="35">
        <v>117</v>
      </c>
      <c r="H48" s="35">
        <v>198</v>
      </c>
    </row>
    <row r="49" spans="1:8" s="37" customFormat="1" ht="9" customHeight="1">
      <c r="A49" s="38" t="s">
        <v>54</v>
      </c>
      <c r="B49" s="35">
        <v>9</v>
      </c>
      <c r="C49" s="35">
        <v>4893</v>
      </c>
      <c r="D49" s="35">
        <v>350</v>
      </c>
      <c r="E49" s="35">
        <v>2</v>
      </c>
      <c r="F49" s="35">
        <v>87</v>
      </c>
      <c r="G49" s="35">
        <v>6179</v>
      </c>
      <c r="H49" s="35">
        <v>6</v>
      </c>
    </row>
    <row r="50" spans="1:8" s="37" customFormat="1" ht="9" customHeight="1">
      <c r="A50" s="39" t="s">
        <v>55</v>
      </c>
      <c r="B50" s="34">
        <v>53</v>
      </c>
      <c r="C50" s="34">
        <v>5614</v>
      </c>
      <c r="D50" s="34">
        <v>1309</v>
      </c>
      <c r="E50" s="34">
        <v>92</v>
      </c>
      <c r="F50" s="34">
        <v>1294</v>
      </c>
      <c r="G50" s="34">
        <v>3218</v>
      </c>
      <c r="H50" s="34">
        <v>883</v>
      </c>
    </row>
    <row r="51" spans="1:8" s="37" customFormat="1" ht="9" customHeight="1">
      <c r="A51" s="38" t="s">
        <v>56</v>
      </c>
      <c r="B51" s="35">
        <v>12</v>
      </c>
      <c r="C51" s="35">
        <v>3017</v>
      </c>
      <c r="D51" s="35">
        <v>697</v>
      </c>
      <c r="E51" s="35">
        <v>49</v>
      </c>
      <c r="F51" s="35">
        <v>139</v>
      </c>
      <c r="G51" s="35">
        <v>591</v>
      </c>
      <c r="H51" s="35">
        <v>423</v>
      </c>
    </row>
    <row r="52" spans="1:8" s="37" customFormat="1" ht="9" customHeight="1">
      <c r="A52" s="38" t="s">
        <v>57</v>
      </c>
      <c r="B52" s="35">
        <v>36</v>
      </c>
      <c r="C52" s="35">
        <v>2280</v>
      </c>
      <c r="D52" s="35">
        <v>491</v>
      </c>
      <c r="E52" s="35">
        <v>17</v>
      </c>
      <c r="F52" s="35">
        <v>1125</v>
      </c>
      <c r="G52" s="35">
        <v>2502</v>
      </c>
      <c r="H52" s="35">
        <v>387</v>
      </c>
    </row>
    <row r="53" spans="1:8" s="37" customFormat="1" ht="9" customHeight="1">
      <c r="A53" s="38" t="s">
        <v>58</v>
      </c>
      <c r="B53" s="35">
        <v>1</v>
      </c>
      <c r="C53" s="35">
        <v>101</v>
      </c>
      <c r="D53" s="35">
        <v>44</v>
      </c>
      <c r="E53" s="35">
        <v>19</v>
      </c>
      <c r="F53" s="35">
        <v>11</v>
      </c>
      <c r="G53" s="35">
        <v>48</v>
      </c>
      <c r="H53" s="35">
        <v>41</v>
      </c>
    </row>
    <row r="54" spans="1:8" s="32" customFormat="1" ht="9" customHeight="1">
      <c r="A54" s="28" t="s">
        <v>59</v>
      </c>
      <c r="B54" s="29">
        <v>205</v>
      </c>
      <c r="C54" s="29">
        <v>15263</v>
      </c>
      <c r="D54" s="29">
        <v>1342</v>
      </c>
      <c r="E54" s="29">
        <v>166</v>
      </c>
      <c r="F54" s="29">
        <v>685</v>
      </c>
      <c r="G54" s="29">
        <v>5204</v>
      </c>
      <c r="H54" s="29">
        <v>1529</v>
      </c>
    </row>
    <row r="55" spans="1:8" s="37" customFormat="1" ht="9" customHeight="1">
      <c r="A55" s="39" t="s">
        <v>60</v>
      </c>
      <c r="B55" s="34">
        <v>44</v>
      </c>
      <c r="C55" s="34">
        <v>11298</v>
      </c>
      <c r="D55" s="34">
        <v>372</v>
      </c>
      <c r="E55" s="34">
        <v>35</v>
      </c>
      <c r="F55" s="34">
        <v>184</v>
      </c>
      <c r="G55" s="34">
        <v>3730</v>
      </c>
      <c r="H55" s="34">
        <v>865</v>
      </c>
    </row>
    <row r="56" spans="1:8" s="37" customFormat="1" ht="9" customHeight="1">
      <c r="A56" s="38" t="s">
        <v>61</v>
      </c>
      <c r="B56" s="35">
        <v>33</v>
      </c>
      <c r="C56" s="35">
        <v>11191</v>
      </c>
      <c r="D56" s="35">
        <v>336</v>
      </c>
      <c r="E56" s="35">
        <v>33</v>
      </c>
      <c r="F56" s="35">
        <v>151</v>
      </c>
      <c r="G56" s="35">
        <v>3660</v>
      </c>
      <c r="H56" s="35">
        <v>837</v>
      </c>
    </row>
    <row r="57" spans="1:8" s="37" customFormat="1" ht="9" customHeight="1">
      <c r="A57" s="39" t="s">
        <v>62</v>
      </c>
      <c r="B57" s="34">
        <v>161</v>
      </c>
      <c r="C57" s="34">
        <v>3965</v>
      </c>
      <c r="D57" s="34">
        <v>970</v>
      </c>
      <c r="E57" s="34">
        <v>131</v>
      </c>
      <c r="F57" s="34">
        <v>501</v>
      </c>
      <c r="G57" s="34">
        <v>1474</v>
      </c>
      <c r="H57" s="34">
        <v>664</v>
      </c>
    </row>
    <row r="58" spans="1:8" s="37" customFormat="1" ht="9" customHeight="1">
      <c r="A58" s="38" t="s">
        <v>63</v>
      </c>
      <c r="B58" s="35">
        <v>25</v>
      </c>
      <c r="C58" s="35">
        <v>162</v>
      </c>
      <c r="D58" s="35">
        <v>65</v>
      </c>
      <c r="E58" s="35">
        <v>13</v>
      </c>
      <c r="F58" s="35">
        <v>77</v>
      </c>
      <c r="G58" s="35">
        <v>140</v>
      </c>
      <c r="H58" s="35">
        <v>28</v>
      </c>
    </row>
    <row r="59" spans="1:8" s="37" customFormat="1" ht="9" customHeight="1">
      <c r="A59" s="38" t="s">
        <v>64</v>
      </c>
      <c r="B59" s="35">
        <v>32</v>
      </c>
      <c r="C59" s="35">
        <v>690</v>
      </c>
      <c r="D59" s="35">
        <v>279</v>
      </c>
      <c r="E59" s="35">
        <v>27</v>
      </c>
      <c r="F59" s="35">
        <v>123</v>
      </c>
      <c r="G59" s="35">
        <v>272</v>
      </c>
      <c r="H59" s="35">
        <v>162</v>
      </c>
    </row>
    <row r="60" spans="1:8" s="37" customFormat="1" ht="9" customHeight="1">
      <c r="A60" s="38" t="s">
        <v>65</v>
      </c>
      <c r="B60" s="35">
        <v>13</v>
      </c>
      <c r="C60" s="35">
        <v>413</v>
      </c>
      <c r="D60" s="35">
        <v>125</v>
      </c>
      <c r="E60" s="35">
        <v>6</v>
      </c>
      <c r="F60" s="35">
        <v>52</v>
      </c>
      <c r="G60" s="35">
        <v>294</v>
      </c>
      <c r="H60" s="35">
        <v>41</v>
      </c>
    </row>
    <row r="61" spans="1:8" s="37" customFormat="1" ht="9" customHeight="1">
      <c r="A61" s="38" t="s">
        <v>66</v>
      </c>
      <c r="B61" s="35">
        <v>33</v>
      </c>
      <c r="C61" s="35">
        <v>1053</v>
      </c>
      <c r="D61" s="35">
        <v>61</v>
      </c>
      <c r="E61" s="35">
        <v>11</v>
      </c>
      <c r="F61" s="35">
        <v>29</v>
      </c>
      <c r="G61" s="35">
        <v>73</v>
      </c>
      <c r="H61" s="35">
        <v>104</v>
      </c>
    </row>
    <row r="62" spans="1:8" s="37" customFormat="1" ht="9" customHeight="1">
      <c r="A62" s="38" t="s">
        <v>67</v>
      </c>
      <c r="B62" s="35">
        <v>3</v>
      </c>
      <c r="C62" s="35">
        <v>121</v>
      </c>
      <c r="D62" s="35">
        <v>23</v>
      </c>
      <c r="E62" s="35">
        <v>4</v>
      </c>
      <c r="F62" s="35">
        <v>14</v>
      </c>
      <c r="G62" s="35">
        <v>35</v>
      </c>
      <c r="H62" s="35">
        <v>17</v>
      </c>
    </row>
    <row r="63" spans="1:8" s="37" customFormat="1" ht="9" customHeight="1">
      <c r="A63" s="38" t="s">
        <v>68</v>
      </c>
      <c r="B63" s="35">
        <v>3</v>
      </c>
      <c r="C63" s="35">
        <v>569</v>
      </c>
      <c r="D63" s="35">
        <v>63</v>
      </c>
      <c r="E63" s="35">
        <v>2</v>
      </c>
      <c r="F63" s="35">
        <v>34</v>
      </c>
      <c r="G63" s="35">
        <v>111</v>
      </c>
      <c r="H63" s="35">
        <v>87</v>
      </c>
    </row>
    <row r="64" spans="1:8" s="32" customFormat="1" ht="9" customHeight="1">
      <c r="A64" s="28" t="s">
        <v>69</v>
      </c>
      <c r="B64" s="29">
        <v>14</v>
      </c>
      <c r="C64" s="29">
        <v>94</v>
      </c>
      <c r="D64" s="29">
        <v>38</v>
      </c>
      <c r="E64" s="29">
        <v>10</v>
      </c>
      <c r="F64" s="29">
        <v>39</v>
      </c>
      <c r="G64" s="29">
        <v>110</v>
      </c>
      <c r="H64" s="29">
        <v>32</v>
      </c>
    </row>
    <row r="65" spans="1:8" s="43" customFormat="1" ht="9" customHeight="1">
      <c r="A65" s="42" t="s">
        <v>70</v>
      </c>
      <c r="B65" s="29">
        <v>0</v>
      </c>
      <c r="C65" s="29">
        <v>16</v>
      </c>
      <c r="D65" s="29">
        <v>9</v>
      </c>
      <c r="E65" s="29">
        <v>1</v>
      </c>
      <c r="F65" s="29">
        <v>0</v>
      </c>
      <c r="G65" s="29">
        <v>16</v>
      </c>
      <c r="H65" s="29">
        <v>2</v>
      </c>
    </row>
    <row r="66" spans="1:8" s="32" customFormat="1" ht="9" customHeight="1">
      <c r="A66" s="28" t="s">
        <v>71</v>
      </c>
      <c r="B66" s="29">
        <v>1939</v>
      </c>
      <c r="C66" s="29">
        <v>65554</v>
      </c>
      <c r="D66" s="29">
        <v>33139</v>
      </c>
      <c r="E66" s="29">
        <v>3021</v>
      </c>
      <c r="F66" s="29">
        <v>14110</v>
      </c>
      <c r="G66" s="29">
        <v>48717</v>
      </c>
      <c r="H66" s="29">
        <v>11330</v>
      </c>
    </row>
    <row r="67" spans="1:8" s="37" customFormat="1" ht="9" customHeight="1">
      <c r="A67" s="38" t="s">
        <v>72</v>
      </c>
      <c r="B67" s="32"/>
      <c r="C67" s="32"/>
      <c r="D67" s="32"/>
      <c r="E67" s="32"/>
      <c r="F67" s="32"/>
      <c r="G67" s="32"/>
      <c r="H67" s="32"/>
    </row>
    <row r="68" spans="1:8" s="37" customFormat="1" ht="9" customHeight="1">
      <c r="A68" s="45" t="s">
        <v>73</v>
      </c>
      <c r="B68" s="35">
        <v>1705</v>
      </c>
      <c r="C68" s="35">
        <v>49115</v>
      </c>
      <c r="D68" s="35">
        <v>30679</v>
      </c>
      <c r="E68" s="35">
        <v>2769</v>
      </c>
      <c r="F68" s="35">
        <v>13102</v>
      </c>
      <c r="G68" s="35">
        <v>41396</v>
      </c>
      <c r="H68" s="35">
        <v>8199</v>
      </c>
    </row>
    <row r="69" spans="1:8" s="37" customFormat="1" ht="9" customHeight="1">
      <c r="A69" s="46"/>
      <c r="B69" s="47"/>
      <c r="C69" s="47"/>
      <c r="D69" s="48"/>
      <c r="E69" s="48"/>
      <c r="F69" s="48"/>
      <c r="G69" s="48"/>
      <c r="H69" s="48"/>
    </row>
    <row r="70" spans="1:8" s="37" customFormat="1" ht="9" customHeight="1">
      <c r="A70" s="49"/>
      <c r="B70" s="50"/>
      <c r="C70" s="50"/>
      <c r="D70" s="51"/>
      <c r="E70" s="51"/>
      <c r="F70" s="51"/>
      <c r="G70" s="51"/>
      <c r="H70" s="51"/>
    </row>
    <row r="71" spans="1:8" ht="9" customHeight="1">
      <c r="A71" s="52" t="s">
        <v>99</v>
      </c>
      <c r="H71" s="13"/>
    </row>
    <row r="72" spans="1:8" s="55" customFormat="1" ht="9" customHeight="1">
      <c r="A72" s="53"/>
      <c r="B72" s="54"/>
      <c r="C72" s="54"/>
      <c r="D72" s="54"/>
      <c r="H72" s="56"/>
    </row>
    <row r="73" ht="9" customHeight="1"/>
    <row r="75" ht="9">
      <c r="A75" s="58"/>
    </row>
    <row r="84" ht="9">
      <c r="A84" s="58"/>
    </row>
    <row r="132" ht="9">
      <c r="A132" s="58"/>
    </row>
    <row r="141" ht="9">
      <c r="A141" s="58"/>
    </row>
  </sheetData>
  <printOptions horizontalCentered="1"/>
  <pageMargins left="0.6692913385826772" right="0.7086614173228347" top="0.984251968503937" bottom="1.3779527559055118" header="0.4724409448818898" footer="0.8661417322834646"/>
  <pageSetup horizontalDpi="300" verticalDpi="300" orientation="portrait" paperSize="9" r:id="rId2"/>
  <headerFooter alignWithMargins="0">
    <oddFooter>&amp;C67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73"/>
  <sheetViews>
    <sheetView workbookViewId="0" topLeftCell="A1">
      <selection activeCell="B11" sqref="B11"/>
    </sheetView>
  </sheetViews>
  <sheetFormatPr defaultColWidth="9.140625" defaultRowHeight="12.75"/>
  <cols>
    <col min="1" max="1" width="22.7109375" style="57" customWidth="1"/>
    <col min="2" max="2" width="10.00390625" style="3" customWidth="1"/>
    <col min="3" max="6" width="10.28125" style="3" customWidth="1"/>
    <col min="7" max="7" width="10.7109375" style="3" customWidth="1"/>
    <col min="8" max="16384" width="8.8515625" style="3" customWidth="1"/>
  </cols>
  <sheetData>
    <row r="1" spans="1:5" ht="12" customHeight="1">
      <c r="A1" s="1" t="s">
        <v>101</v>
      </c>
      <c r="B1" s="2"/>
      <c r="C1" s="2"/>
      <c r="D1" s="2"/>
      <c r="E1" s="2"/>
    </row>
    <row r="2" spans="1:5" ht="9" customHeight="1">
      <c r="A2" s="4"/>
      <c r="B2" s="5"/>
      <c r="C2" s="5"/>
      <c r="D2" s="5"/>
      <c r="E2" s="5"/>
    </row>
    <row r="3" spans="1:7" ht="9" customHeight="1">
      <c r="A3" s="62"/>
      <c r="G3" s="21"/>
    </row>
    <row r="4" spans="1:7" s="24" customFormat="1" ht="9" customHeight="1">
      <c r="A4" s="12" t="s">
        <v>0</v>
      </c>
      <c r="B4" s="63" t="s">
        <v>91</v>
      </c>
      <c r="C4" s="63"/>
      <c r="D4" s="63"/>
      <c r="E4" s="63"/>
      <c r="F4" s="63"/>
      <c r="G4" s="64" t="s">
        <v>92</v>
      </c>
    </row>
    <row r="5" spans="1:7" s="24" customFormat="1" ht="9" customHeight="1">
      <c r="A5" s="65" t="s">
        <v>8</v>
      </c>
      <c r="B5" s="66" t="s">
        <v>93</v>
      </c>
      <c r="C5" s="67" t="s">
        <v>94</v>
      </c>
      <c r="D5" s="67" t="s">
        <v>95</v>
      </c>
      <c r="E5" s="68" t="s">
        <v>96</v>
      </c>
      <c r="F5" s="69" t="s">
        <v>97</v>
      </c>
      <c r="G5" s="70"/>
    </row>
    <row r="6" spans="1:7" s="24" customFormat="1" ht="9" customHeight="1">
      <c r="A6" s="71"/>
      <c r="B6" s="72"/>
      <c r="C6" s="72"/>
      <c r="D6" s="72"/>
      <c r="E6" s="72"/>
      <c r="F6" s="72"/>
      <c r="G6" s="72"/>
    </row>
    <row r="7" spans="1:7" s="32" customFormat="1" ht="9" customHeight="1">
      <c r="A7" s="28" t="s">
        <v>12</v>
      </c>
      <c r="B7" s="29">
        <f>'T 1.8reg1_5MF'!B7+'T 1.8reg1_5MF'!C7+'T 1.8reg1_5MF'!D7+'T 1.8reg6_13MF'!C7</f>
        <v>154633</v>
      </c>
      <c r="C7" s="29">
        <f>'T 1.8reg1_5MF'!E7+'T 1.8reg1_5MF'!H7+'T 1.8reg6_13MF'!B7+'T 1.8reg6_13MF'!D7</f>
        <v>153335</v>
      </c>
      <c r="D7" s="29">
        <f>'T 1.8reg6_13MF'!E7+'T 1.8reg6_13MF'!F7+'T 1.8reg6_13MF'!G7+'T 1.8reg6_13MF'!H7</f>
        <v>182229</v>
      </c>
      <c r="E7" s="29">
        <f>'T 1.8reg6_13MF'!I7+'T 1.8reg14_20MF'!B7+'T 1.8reg14_20MF'!C7+'T 1.8reg14_20MF'!D7+'T 1.8reg14_20MF'!E7+'T 1.8reg14_20MF'!F7</f>
        <v>56257</v>
      </c>
      <c r="F7" s="29">
        <f>'T 1.8reg14_20MF'!G7+'T 1.8reg14_20MF'!H7</f>
        <v>14134</v>
      </c>
      <c r="G7" s="29">
        <f aca="true" t="shared" si="0" ref="G7:G38">SUM(B7:F7)</f>
        <v>560588</v>
      </c>
    </row>
    <row r="8" spans="1:7" s="37" customFormat="1" ht="9" customHeight="1">
      <c r="A8" s="33" t="s">
        <v>13</v>
      </c>
      <c r="B8" s="34">
        <f>'T 1.8reg1_5MF'!B8+'T 1.8reg1_5MF'!C8+'T 1.8reg1_5MF'!D8+'T 1.8reg6_13MF'!C8</f>
        <v>48763</v>
      </c>
      <c r="C8" s="34">
        <f>'T 1.8reg1_5MF'!E8+'T 1.8reg1_5MF'!H8+'T 1.8reg6_13MF'!B8+'T 1.8reg6_13MF'!D8</f>
        <v>32058</v>
      </c>
      <c r="D8" s="34">
        <f>'T 1.8reg6_13MF'!E8+'T 1.8reg6_13MF'!F8+'T 1.8reg6_13MF'!G8+'T 1.8reg6_13MF'!H8</f>
        <v>51672</v>
      </c>
      <c r="E8" s="34">
        <f>'T 1.8reg6_13MF'!I8+'T 1.8reg14_20MF'!B8+'T 1.8reg14_20MF'!C8+'T 1.8reg14_20MF'!D8+'T 1.8reg14_20MF'!E8+'T 1.8reg14_20MF'!F8</f>
        <v>8716</v>
      </c>
      <c r="F8" s="34">
        <f>'T 1.8reg14_20MF'!G8+'T 1.8reg14_20MF'!H8</f>
        <v>4956</v>
      </c>
      <c r="G8" s="34">
        <f t="shared" si="0"/>
        <v>146165</v>
      </c>
    </row>
    <row r="9" spans="1:7" s="37" customFormat="1" ht="9" customHeight="1">
      <c r="A9" s="38" t="s">
        <v>14</v>
      </c>
      <c r="B9" s="35">
        <f>'T 1.8reg1_5MF'!B9+'T 1.8reg1_5MF'!C9+'T 1.8reg1_5MF'!D9+'T 1.8reg6_13MF'!C9</f>
        <v>11030</v>
      </c>
      <c r="C9" s="35">
        <f>'T 1.8reg1_5MF'!E9+'T 1.8reg1_5MF'!H9+'T 1.8reg6_13MF'!B9+'T 1.8reg6_13MF'!D9</f>
        <v>3936</v>
      </c>
      <c r="D9" s="35">
        <f>'T 1.8reg6_13MF'!E9+'T 1.8reg6_13MF'!F9+'T 1.8reg6_13MF'!G9+'T 1.8reg6_13MF'!H9</f>
        <v>8174</v>
      </c>
      <c r="E9" s="35">
        <f>'T 1.8reg6_13MF'!I9+'T 1.8reg14_20MF'!B9+'T 1.8reg14_20MF'!C9+'T 1.8reg14_20MF'!D9+'T 1.8reg14_20MF'!E9+'T 1.8reg14_20MF'!F9</f>
        <v>1342</v>
      </c>
      <c r="F9" s="35">
        <f>'T 1.8reg14_20MF'!G9+'T 1.8reg14_20MF'!H9</f>
        <v>988</v>
      </c>
      <c r="G9" s="35">
        <f t="shared" si="0"/>
        <v>25470</v>
      </c>
    </row>
    <row r="10" spans="1:7" s="37" customFormat="1" ht="9" customHeight="1">
      <c r="A10" s="38" t="s">
        <v>15</v>
      </c>
      <c r="B10" s="35">
        <f>'T 1.8reg1_5MF'!B10+'T 1.8reg1_5MF'!C10+'T 1.8reg1_5MF'!D10+'T 1.8reg6_13MF'!C10</f>
        <v>11121</v>
      </c>
      <c r="C10" s="35">
        <f>'T 1.8reg1_5MF'!E10+'T 1.8reg1_5MF'!H10+'T 1.8reg6_13MF'!B10+'T 1.8reg6_13MF'!D10</f>
        <v>10462</v>
      </c>
      <c r="D10" s="35">
        <f>'T 1.8reg6_13MF'!E10+'T 1.8reg6_13MF'!F10+'T 1.8reg6_13MF'!G10+'T 1.8reg6_13MF'!H10</f>
        <v>10575</v>
      </c>
      <c r="E10" s="35">
        <f>'T 1.8reg6_13MF'!I10+'T 1.8reg14_20MF'!B10+'T 1.8reg14_20MF'!C10+'T 1.8reg14_20MF'!D10+'T 1.8reg14_20MF'!E10+'T 1.8reg14_20MF'!F10</f>
        <v>1880</v>
      </c>
      <c r="F10" s="35">
        <f>'T 1.8reg14_20MF'!G10+'T 1.8reg14_20MF'!H10</f>
        <v>1629</v>
      </c>
      <c r="G10" s="35">
        <f t="shared" si="0"/>
        <v>35667</v>
      </c>
    </row>
    <row r="11" spans="1:7" s="37" customFormat="1" ht="9" customHeight="1">
      <c r="A11" s="38" t="s">
        <v>16</v>
      </c>
      <c r="B11" s="35">
        <f>'T 1.8reg1_5MF'!B11+'T 1.8reg1_5MF'!C11+'T 1.8reg1_5MF'!D11+'T 1.8reg6_13MF'!C11</f>
        <v>7768</v>
      </c>
      <c r="C11" s="35">
        <f>'T 1.8reg1_5MF'!E11+'T 1.8reg1_5MF'!H11+'T 1.8reg6_13MF'!B11+'T 1.8reg6_13MF'!D11</f>
        <v>4054</v>
      </c>
      <c r="D11" s="35">
        <f>'T 1.8reg6_13MF'!E11+'T 1.8reg6_13MF'!F11+'T 1.8reg6_13MF'!G11+'T 1.8reg6_13MF'!H11</f>
        <v>8663</v>
      </c>
      <c r="E11" s="35">
        <f>'T 1.8reg6_13MF'!I11+'T 1.8reg14_20MF'!B11+'T 1.8reg14_20MF'!C11+'T 1.8reg14_20MF'!D11+'T 1.8reg14_20MF'!E11+'T 1.8reg14_20MF'!F11</f>
        <v>2229</v>
      </c>
      <c r="F11" s="35">
        <f>'T 1.8reg14_20MF'!G11+'T 1.8reg14_20MF'!H11</f>
        <v>710</v>
      </c>
      <c r="G11" s="35">
        <f t="shared" si="0"/>
        <v>23424</v>
      </c>
    </row>
    <row r="12" spans="1:7" s="37" customFormat="1" ht="9" customHeight="1">
      <c r="A12" s="38" t="s">
        <v>17</v>
      </c>
      <c r="B12" s="35">
        <f>'T 1.8reg1_5MF'!B12+'T 1.8reg1_5MF'!C12+'T 1.8reg1_5MF'!D12+'T 1.8reg6_13MF'!C12</f>
        <v>5572</v>
      </c>
      <c r="C12" s="35">
        <f>'T 1.8reg1_5MF'!E12+'T 1.8reg1_5MF'!H12+'T 1.8reg6_13MF'!B12+'T 1.8reg6_13MF'!D12</f>
        <v>2714</v>
      </c>
      <c r="D12" s="35">
        <f>'T 1.8reg6_13MF'!E12+'T 1.8reg6_13MF'!F12+'T 1.8reg6_13MF'!G12+'T 1.8reg6_13MF'!H12</f>
        <v>8957</v>
      </c>
      <c r="E12" s="35">
        <f>'T 1.8reg6_13MF'!I12+'T 1.8reg14_20MF'!B12+'T 1.8reg14_20MF'!C12+'T 1.8reg14_20MF'!D12+'T 1.8reg14_20MF'!E12+'T 1.8reg14_20MF'!F12</f>
        <v>847</v>
      </c>
      <c r="F12" s="35">
        <f>'T 1.8reg14_20MF'!G12+'T 1.8reg14_20MF'!H12</f>
        <v>412</v>
      </c>
      <c r="G12" s="35">
        <f t="shared" si="0"/>
        <v>18502</v>
      </c>
    </row>
    <row r="13" spans="1:7" s="37" customFormat="1" ht="9" customHeight="1">
      <c r="A13" s="39" t="s">
        <v>18</v>
      </c>
      <c r="B13" s="34">
        <f>'T 1.8reg1_5MF'!B13+'T 1.8reg1_5MF'!C13+'T 1.8reg1_5MF'!D13+'T 1.8reg6_13MF'!C13</f>
        <v>95479</v>
      </c>
      <c r="C13" s="34">
        <f>'T 1.8reg1_5MF'!E13+'T 1.8reg1_5MF'!H13+'T 1.8reg6_13MF'!B13+'T 1.8reg6_13MF'!D13</f>
        <v>117459</v>
      </c>
      <c r="D13" s="34">
        <f>'T 1.8reg6_13MF'!E13+'T 1.8reg6_13MF'!F13+'T 1.8reg6_13MF'!G13+'T 1.8reg6_13MF'!H13</f>
        <v>126008</v>
      </c>
      <c r="E13" s="34">
        <f>'T 1.8reg6_13MF'!I13+'T 1.8reg14_20MF'!B13+'T 1.8reg14_20MF'!C13+'T 1.8reg14_20MF'!D13+'T 1.8reg14_20MF'!E13+'T 1.8reg14_20MF'!F13</f>
        <v>46728</v>
      </c>
      <c r="F13" s="34">
        <f>'T 1.8reg14_20MF'!G13+'T 1.8reg14_20MF'!H13</f>
        <v>8545</v>
      </c>
      <c r="G13" s="34">
        <f t="shared" si="0"/>
        <v>394219</v>
      </c>
    </row>
    <row r="14" spans="1:7" s="40" customFormat="1" ht="9" customHeight="1">
      <c r="A14" s="38" t="s">
        <v>19</v>
      </c>
      <c r="B14" s="35">
        <f>'T 1.8reg1_5MF'!B14+'T 1.8reg1_5MF'!C14+'T 1.8reg1_5MF'!D14+'T 1.8reg6_13MF'!C14</f>
        <v>41033</v>
      </c>
      <c r="C14" s="35">
        <f>'T 1.8reg1_5MF'!E14+'T 1.8reg1_5MF'!H14+'T 1.8reg6_13MF'!B14+'T 1.8reg6_13MF'!D14</f>
        <v>33521</v>
      </c>
      <c r="D14" s="35">
        <f>'T 1.8reg6_13MF'!E14+'T 1.8reg6_13MF'!F14+'T 1.8reg6_13MF'!G14+'T 1.8reg6_13MF'!H14</f>
        <v>42683</v>
      </c>
      <c r="E14" s="35">
        <f>'T 1.8reg6_13MF'!I14+'T 1.8reg14_20MF'!B14+'T 1.8reg14_20MF'!C14+'T 1.8reg14_20MF'!D14+'T 1.8reg14_20MF'!E14+'T 1.8reg14_20MF'!F14</f>
        <v>25561</v>
      </c>
      <c r="F14" s="35">
        <f>'T 1.8reg14_20MF'!G14+'T 1.8reg14_20MF'!H14</f>
        <v>3523</v>
      </c>
      <c r="G14" s="35">
        <f t="shared" si="0"/>
        <v>146321</v>
      </c>
    </row>
    <row r="15" spans="1:7" s="40" customFormat="1" ht="9" customHeight="1">
      <c r="A15" s="38" t="s">
        <v>20</v>
      </c>
      <c r="B15" s="35">
        <f>'T 1.8reg1_5MF'!B15+'T 1.8reg1_5MF'!C15+'T 1.8reg1_5MF'!D15+'T 1.8reg6_13MF'!C15</f>
        <v>2974</v>
      </c>
      <c r="C15" s="35">
        <f>'T 1.8reg1_5MF'!E15+'T 1.8reg1_5MF'!H15+'T 1.8reg6_13MF'!B15+'T 1.8reg6_13MF'!D15</f>
        <v>6777</v>
      </c>
      <c r="D15" s="35">
        <f>'T 1.8reg6_13MF'!E15+'T 1.8reg6_13MF'!F15+'T 1.8reg6_13MF'!G15+'T 1.8reg6_13MF'!H15</f>
        <v>1865</v>
      </c>
      <c r="E15" s="35">
        <f>'T 1.8reg6_13MF'!I15+'T 1.8reg14_20MF'!B15+'T 1.8reg14_20MF'!C15+'T 1.8reg14_20MF'!D15+'T 1.8reg14_20MF'!E15+'T 1.8reg14_20MF'!F15</f>
        <v>295</v>
      </c>
      <c r="F15" s="35">
        <f>'T 1.8reg14_20MF'!G15+'T 1.8reg14_20MF'!H15</f>
        <v>182</v>
      </c>
      <c r="G15" s="35">
        <f t="shared" si="0"/>
        <v>12093</v>
      </c>
    </row>
    <row r="16" spans="1:7" s="40" customFormat="1" ht="9" customHeight="1">
      <c r="A16" s="38" t="s">
        <v>21</v>
      </c>
      <c r="B16" s="35">
        <f>'T 1.8reg1_5MF'!B16+'T 1.8reg1_5MF'!C16+'T 1.8reg1_5MF'!D16+'T 1.8reg6_13MF'!C16</f>
        <v>2966</v>
      </c>
      <c r="C16" s="35">
        <f>'T 1.8reg1_5MF'!E16+'T 1.8reg1_5MF'!H16+'T 1.8reg6_13MF'!B16+'T 1.8reg6_13MF'!D16</f>
        <v>10998</v>
      </c>
      <c r="D16" s="35">
        <f>'T 1.8reg6_13MF'!E16+'T 1.8reg6_13MF'!F16+'T 1.8reg6_13MF'!G16+'T 1.8reg6_13MF'!H16</f>
        <v>2227</v>
      </c>
      <c r="E16" s="35">
        <f>'T 1.8reg6_13MF'!I16+'T 1.8reg14_20MF'!B16+'T 1.8reg14_20MF'!C16+'T 1.8reg14_20MF'!D16+'T 1.8reg14_20MF'!E16+'T 1.8reg14_20MF'!F16</f>
        <v>393</v>
      </c>
      <c r="F16" s="35">
        <f>'T 1.8reg14_20MF'!G16+'T 1.8reg14_20MF'!H16</f>
        <v>106</v>
      </c>
      <c r="G16" s="35">
        <f t="shared" si="0"/>
        <v>16690</v>
      </c>
    </row>
    <row r="17" spans="1:7" s="40" customFormat="1" ht="9" customHeight="1">
      <c r="A17" s="41" t="s">
        <v>22</v>
      </c>
      <c r="B17" s="35">
        <f>'T 1.8reg1_5MF'!B17+'T 1.8reg1_5MF'!C17+'T 1.8reg1_5MF'!D17+'T 1.8reg6_13MF'!C17</f>
        <v>7323</v>
      </c>
      <c r="C17" s="35">
        <f>'T 1.8reg1_5MF'!E17+'T 1.8reg1_5MF'!H17+'T 1.8reg6_13MF'!B17+'T 1.8reg6_13MF'!D17</f>
        <v>22846</v>
      </c>
      <c r="D17" s="35">
        <f>'T 1.8reg6_13MF'!E17+'T 1.8reg6_13MF'!F17+'T 1.8reg6_13MF'!G17+'T 1.8reg6_13MF'!H17</f>
        <v>6817</v>
      </c>
      <c r="E17" s="35">
        <f>'T 1.8reg6_13MF'!I17+'T 1.8reg14_20MF'!B17+'T 1.8reg14_20MF'!C17+'T 1.8reg14_20MF'!D17+'T 1.8reg14_20MF'!E17+'T 1.8reg14_20MF'!F17</f>
        <v>2441</v>
      </c>
      <c r="F17" s="35">
        <f>'T 1.8reg14_20MF'!G17+'T 1.8reg14_20MF'!H17</f>
        <v>724</v>
      </c>
      <c r="G17" s="35">
        <f t="shared" si="0"/>
        <v>40151</v>
      </c>
    </row>
    <row r="18" spans="1:7" s="40" customFormat="1" ht="9" customHeight="1">
      <c r="A18" s="38" t="s">
        <v>23</v>
      </c>
      <c r="B18" s="35">
        <f>'T 1.8reg1_5MF'!B18+'T 1.8reg1_5MF'!C18+'T 1.8reg1_5MF'!D18+'T 1.8reg6_13MF'!C18</f>
        <v>2980</v>
      </c>
      <c r="C18" s="35">
        <f>'T 1.8reg1_5MF'!E18+'T 1.8reg1_5MF'!H18+'T 1.8reg6_13MF'!B18+'T 1.8reg6_13MF'!D18</f>
        <v>7898</v>
      </c>
      <c r="D18" s="35">
        <f>'T 1.8reg6_13MF'!E18+'T 1.8reg6_13MF'!F18+'T 1.8reg6_13MF'!G18+'T 1.8reg6_13MF'!H18</f>
        <v>8717</v>
      </c>
      <c r="E18" s="35">
        <f>'T 1.8reg6_13MF'!I18+'T 1.8reg14_20MF'!B18+'T 1.8reg14_20MF'!C18+'T 1.8reg14_20MF'!D18+'T 1.8reg14_20MF'!E18+'T 1.8reg14_20MF'!F18</f>
        <v>2823</v>
      </c>
      <c r="F18" s="35">
        <f>'T 1.8reg14_20MF'!G18+'T 1.8reg14_20MF'!H18</f>
        <v>86</v>
      </c>
      <c r="G18" s="35">
        <f t="shared" si="0"/>
        <v>22504</v>
      </c>
    </row>
    <row r="19" spans="1:7" s="37" customFormat="1" ht="9" customHeight="1">
      <c r="A19" s="38" t="s">
        <v>24</v>
      </c>
      <c r="B19" s="35">
        <f>'T 1.8reg1_5MF'!B19+'T 1.8reg1_5MF'!C19+'T 1.8reg1_5MF'!D19+'T 1.8reg6_13MF'!C19</f>
        <v>3599</v>
      </c>
      <c r="C19" s="35">
        <f>'T 1.8reg1_5MF'!E19+'T 1.8reg1_5MF'!H19+'T 1.8reg6_13MF'!B19+'T 1.8reg6_13MF'!D19</f>
        <v>3781</v>
      </c>
      <c r="D19" s="35">
        <f>'T 1.8reg6_13MF'!E19+'T 1.8reg6_13MF'!F19+'T 1.8reg6_13MF'!G19+'T 1.8reg6_13MF'!H19</f>
        <v>16916</v>
      </c>
      <c r="E19" s="35">
        <f>'T 1.8reg6_13MF'!I19+'T 1.8reg14_20MF'!B19+'T 1.8reg14_20MF'!C19+'T 1.8reg14_20MF'!D19+'T 1.8reg14_20MF'!E19+'T 1.8reg14_20MF'!F19</f>
        <v>5032</v>
      </c>
      <c r="F19" s="35">
        <f>'T 1.8reg14_20MF'!G19+'T 1.8reg14_20MF'!H19</f>
        <v>1091</v>
      </c>
      <c r="G19" s="35">
        <f t="shared" si="0"/>
        <v>30419</v>
      </c>
    </row>
    <row r="20" spans="1:7" s="37" customFormat="1" ht="9" customHeight="1">
      <c r="A20" s="38" t="s">
        <v>25</v>
      </c>
      <c r="B20" s="35">
        <f>'T 1.8reg1_5MF'!B20+'T 1.8reg1_5MF'!C20+'T 1.8reg1_5MF'!D20+'T 1.8reg6_13MF'!C20</f>
        <v>19488</v>
      </c>
      <c r="C20" s="35">
        <f>'T 1.8reg1_5MF'!E20+'T 1.8reg1_5MF'!H20+'T 1.8reg6_13MF'!B20+'T 1.8reg6_13MF'!D20</f>
        <v>14807</v>
      </c>
      <c r="D20" s="35">
        <f>'T 1.8reg6_13MF'!E20+'T 1.8reg6_13MF'!F20+'T 1.8reg6_13MF'!G20+'T 1.8reg6_13MF'!H20</f>
        <v>31171</v>
      </c>
      <c r="E20" s="35">
        <f>'T 1.8reg6_13MF'!I20+'T 1.8reg14_20MF'!B20+'T 1.8reg14_20MF'!C20+'T 1.8reg14_20MF'!D20+'T 1.8reg14_20MF'!E20+'T 1.8reg14_20MF'!F20</f>
        <v>3294</v>
      </c>
      <c r="F20" s="35">
        <f>'T 1.8reg14_20MF'!G20+'T 1.8reg14_20MF'!H20</f>
        <v>1239</v>
      </c>
      <c r="G20" s="35">
        <f t="shared" si="0"/>
        <v>69999</v>
      </c>
    </row>
    <row r="21" spans="1:7" s="37" customFormat="1" ht="9" customHeight="1">
      <c r="A21" s="38" t="s">
        <v>26</v>
      </c>
      <c r="B21" s="35">
        <f>'T 1.8reg1_5MF'!B21+'T 1.8reg1_5MF'!C21+'T 1.8reg1_5MF'!D21+'T 1.8reg6_13MF'!C21</f>
        <v>4460</v>
      </c>
      <c r="C21" s="35">
        <f>'T 1.8reg1_5MF'!E21+'T 1.8reg1_5MF'!H21+'T 1.8reg6_13MF'!B21+'T 1.8reg6_13MF'!D21</f>
        <v>3051</v>
      </c>
      <c r="D21" s="35">
        <f>'T 1.8reg6_13MF'!E21+'T 1.8reg6_13MF'!F21+'T 1.8reg6_13MF'!G21+'T 1.8reg6_13MF'!H21</f>
        <v>4053</v>
      </c>
      <c r="E21" s="35">
        <f>'T 1.8reg6_13MF'!I21+'T 1.8reg14_20MF'!B21+'T 1.8reg14_20MF'!C21+'T 1.8reg14_20MF'!D21+'T 1.8reg14_20MF'!E21+'T 1.8reg14_20MF'!F21</f>
        <v>1240</v>
      </c>
      <c r="F21" s="35">
        <f>'T 1.8reg14_20MF'!G21+'T 1.8reg14_20MF'!H21</f>
        <v>468</v>
      </c>
      <c r="G21" s="35">
        <f t="shared" si="0"/>
        <v>13272</v>
      </c>
    </row>
    <row r="22" spans="1:7" s="40" customFormat="1" ht="9" customHeight="1">
      <c r="A22" s="38" t="s">
        <v>27</v>
      </c>
      <c r="B22" s="35">
        <f>'T 1.8reg1_5MF'!B22+'T 1.8reg1_5MF'!C22+'T 1.8reg1_5MF'!D22+'T 1.8reg6_13MF'!C22</f>
        <v>231</v>
      </c>
      <c r="C22" s="35">
        <f>'T 1.8reg1_5MF'!E22+'T 1.8reg1_5MF'!H22+'T 1.8reg6_13MF'!B22+'T 1.8reg6_13MF'!D22</f>
        <v>3157</v>
      </c>
      <c r="D22" s="35">
        <f>'T 1.8reg6_13MF'!E22+'T 1.8reg6_13MF'!F22+'T 1.8reg6_13MF'!G22+'T 1.8reg6_13MF'!H22</f>
        <v>250</v>
      </c>
      <c r="E22" s="35">
        <f>'T 1.8reg6_13MF'!I22+'T 1.8reg14_20MF'!B22+'T 1.8reg14_20MF'!C22+'T 1.8reg14_20MF'!D22+'T 1.8reg14_20MF'!E22+'T 1.8reg14_20MF'!F22</f>
        <v>51</v>
      </c>
      <c r="F22" s="35">
        <f>'T 1.8reg14_20MF'!G22+'T 1.8reg14_20MF'!H22</f>
        <v>27</v>
      </c>
      <c r="G22" s="35">
        <f t="shared" si="0"/>
        <v>3716</v>
      </c>
    </row>
    <row r="23" spans="1:7" s="37" customFormat="1" ht="9" customHeight="1">
      <c r="A23" s="39" t="s">
        <v>28</v>
      </c>
      <c r="B23" s="34">
        <f>'T 1.8reg1_5MF'!B23+'T 1.8reg1_5MF'!C23+'T 1.8reg1_5MF'!D23+'T 1.8reg6_13MF'!C23</f>
        <v>10391</v>
      </c>
      <c r="C23" s="34">
        <f>'T 1.8reg1_5MF'!E23+'T 1.8reg1_5MF'!H23+'T 1.8reg6_13MF'!B23+'T 1.8reg6_13MF'!D23</f>
        <v>3818</v>
      </c>
      <c r="D23" s="34">
        <f>'T 1.8reg6_13MF'!E23+'T 1.8reg6_13MF'!F23+'T 1.8reg6_13MF'!G23+'T 1.8reg6_13MF'!H23</f>
        <v>4549</v>
      </c>
      <c r="E23" s="34">
        <f>'T 1.8reg6_13MF'!I23+'T 1.8reg14_20MF'!B23+'T 1.8reg14_20MF'!C23+'T 1.8reg14_20MF'!D23+'T 1.8reg14_20MF'!E23+'T 1.8reg14_20MF'!F23</f>
        <v>813</v>
      </c>
      <c r="F23" s="34">
        <f>'T 1.8reg14_20MF'!G23+'T 1.8reg14_20MF'!H23</f>
        <v>633</v>
      </c>
      <c r="G23" s="34">
        <f t="shared" si="0"/>
        <v>20204</v>
      </c>
    </row>
    <row r="24" spans="1:7" s="37" customFormat="1" ht="9" customHeight="1">
      <c r="A24" s="38" t="s">
        <v>29</v>
      </c>
      <c r="B24" s="35">
        <f>'T 1.8reg1_5MF'!B24+'T 1.8reg1_5MF'!C24+'T 1.8reg1_5MF'!D24+'T 1.8reg6_13MF'!C24</f>
        <v>8987</v>
      </c>
      <c r="C24" s="35">
        <f>'T 1.8reg1_5MF'!E24+'T 1.8reg1_5MF'!H24+'T 1.8reg6_13MF'!B24+'T 1.8reg6_13MF'!D24</f>
        <v>1598</v>
      </c>
      <c r="D24" s="35">
        <f>'T 1.8reg6_13MF'!E24+'T 1.8reg6_13MF'!F24+'T 1.8reg6_13MF'!G24+'T 1.8reg6_13MF'!H24</f>
        <v>3385</v>
      </c>
      <c r="E24" s="35">
        <f>'T 1.8reg6_13MF'!I24+'T 1.8reg14_20MF'!B24+'T 1.8reg14_20MF'!C24+'T 1.8reg14_20MF'!D24+'T 1.8reg14_20MF'!E24+'T 1.8reg14_20MF'!F24</f>
        <v>710</v>
      </c>
      <c r="F24" s="35">
        <f>'T 1.8reg14_20MF'!G24+'T 1.8reg14_20MF'!H24</f>
        <v>405</v>
      </c>
      <c r="G24" s="35">
        <f t="shared" si="0"/>
        <v>15085</v>
      </c>
    </row>
    <row r="25" spans="1:7" s="32" customFormat="1" ht="9" customHeight="1">
      <c r="A25" s="28" t="s">
        <v>30</v>
      </c>
      <c r="B25" s="29">
        <f>'T 1.8reg1_5MF'!B25+'T 1.8reg1_5MF'!C25+'T 1.8reg1_5MF'!D25+'T 1.8reg6_13MF'!C25</f>
        <v>149260</v>
      </c>
      <c r="C25" s="29">
        <f>'T 1.8reg1_5MF'!E25+'T 1.8reg1_5MF'!H25+'T 1.8reg6_13MF'!B25+'T 1.8reg6_13MF'!D25</f>
        <v>99313</v>
      </c>
      <c r="D25" s="29">
        <f>'T 1.8reg6_13MF'!E25+'T 1.8reg6_13MF'!F25+'T 1.8reg6_13MF'!G25+'T 1.8reg6_13MF'!H25</f>
        <v>74638</v>
      </c>
      <c r="E25" s="29">
        <f>'T 1.8reg6_13MF'!I25+'T 1.8reg14_20MF'!B25+'T 1.8reg14_20MF'!C25+'T 1.8reg14_20MF'!D25+'T 1.8reg14_20MF'!E25+'T 1.8reg14_20MF'!F25</f>
        <v>38953</v>
      </c>
      <c r="F25" s="29">
        <f>'T 1.8reg14_20MF'!G25+'T 1.8reg14_20MF'!H25</f>
        <v>26163</v>
      </c>
      <c r="G25" s="29">
        <f t="shared" si="0"/>
        <v>388327</v>
      </c>
    </row>
    <row r="26" spans="1:7" s="37" customFormat="1" ht="9" customHeight="1">
      <c r="A26" s="39" t="s">
        <v>31</v>
      </c>
      <c r="B26" s="34">
        <f>'T 1.8reg1_5MF'!B26+'T 1.8reg1_5MF'!C26+'T 1.8reg1_5MF'!D26+'T 1.8reg6_13MF'!C26</f>
        <v>103719</v>
      </c>
      <c r="C26" s="34">
        <f>'T 1.8reg1_5MF'!E26+'T 1.8reg1_5MF'!H26+'T 1.8reg6_13MF'!B26+'T 1.8reg6_13MF'!D26</f>
        <v>62749</v>
      </c>
      <c r="D26" s="34">
        <f>'T 1.8reg6_13MF'!E26+'T 1.8reg6_13MF'!F26+'T 1.8reg6_13MF'!G26+'T 1.8reg6_13MF'!H26</f>
        <v>43580</v>
      </c>
      <c r="E26" s="34">
        <f>'T 1.8reg6_13MF'!I26+'T 1.8reg14_20MF'!B26+'T 1.8reg14_20MF'!C26+'T 1.8reg14_20MF'!D26+'T 1.8reg14_20MF'!E26+'T 1.8reg14_20MF'!F26</f>
        <v>27009</v>
      </c>
      <c r="F26" s="34">
        <f>'T 1.8reg14_20MF'!G26+'T 1.8reg14_20MF'!H26</f>
        <v>17816</v>
      </c>
      <c r="G26" s="34">
        <f t="shared" si="0"/>
        <v>254873</v>
      </c>
    </row>
    <row r="27" spans="1:7" s="37" customFormat="1" ht="9" customHeight="1">
      <c r="A27" s="38" t="s">
        <v>32</v>
      </c>
      <c r="B27" s="35">
        <f>'T 1.8reg1_5MF'!B27+'T 1.8reg1_5MF'!C27+'T 1.8reg1_5MF'!D27+'T 1.8reg6_13MF'!C27</f>
        <v>2583</v>
      </c>
      <c r="C27" s="35">
        <f>'T 1.8reg1_5MF'!E27+'T 1.8reg1_5MF'!H27+'T 1.8reg6_13MF'!B27+'T 1.8reg6_13MF'!D27</f>
        <v>2735</v>
      </c>
      <c r="D27" s="35">
        <f>'T 1.8reg6_13MF'!E27+'T 1.8reg6_13MF'!F27+'T 1.8reg6_13MF'!G27+'T 1.8reg6_13MF'!H27</f>
        <v>2573</v>
      </c>
      <c r="E27" s="35">
        <f>'T 1.8reg6_13MF'!I27+'T 1.8reg14_20MF'!B27+'T 1.8reg14_20MF'!C27+'T 1.8reg14_20MF'!D27+'T 1.8reg14_20MF'!E27+'T 1.8reg14_20MF'!F27</f>
        <v>4577</v>
      </c>
      <c r="F27" s="35">
        <f>'T 1.8reg14_20MF'!G27+'T 1.8reg14_20MF'!H27</f>
        <v>570</v>
      </c>
      <c r="G27" s="35">
        <f t="shared" si="0"/>
        <v>13038</v>
      </c>
    </row>
    <row r="28" spans="1:7" s="37" customFormat="1" ht="9" customHeight="1">
      <c r="A28" s="38" t="s">
        <v>33</v>
      </c>
      <c r="B28" s="35">
        <f>'T 1.8reg1_5MF'!B28+'T 1.8reg1_5MF'!C28+'T 1.8reg1_5MF'!D28+'T 1.8reg6_13MF'!C28</f>
        <v>22371</v>
      </c>
      <c r="C28" s="35">
        <f>'T 1.8reg1_5MF'!E28+'T 1.8reg1_5MF'!H28+'T 1.8reg6_13MF'!B28+'T 1.8reg6_13MF'!D28</f>
        <v>1490</v>
      </c>
      <c r="D28" s="35">
        <f>'T 1.8reg6_13MF'!E28+'T 1.8reg6_13MF'!F28+'T 1.8reg6_13MF'!G28+'T 1.8reg6_13MF'!H28</f>
        <v>8094</v>
      </c>
      <c r="E28" s="35">
        <f>'T 1.8reg6_13MF'!I28+'T 1.8reg14_20MF'!B28+'T 1.8reg14_20MF'!C28+'T 1.8reg14_20MF'!D28+'T 1.8reg14_20MF'!E28+'T 1.8reg14_20MF'!F28</f>
        <v>317</v>
      </c>
      <c r="F28" s="35">
        <f>'T 1.8reg14_20MF'!G28+'T 1.8reg14_20MF'!H28</f>
        <v>109</v>
      </c>
      <c r="G28" s="35">
        <f t="shared" si="0"/>
        <v>32381</v>
      </c>
    </row>
    <row r="29" spans="1:7" s="37" customFormat="1" ht="9" customHeight="1">
      <c r="A29" s="38" t="s">
        <v>34</v>
      </c>
      <c r="B29" s="35">
        <f>'T 1.8reg1_5MF'!B29+'T 1.8reg1_5MF'!C29+'T 1.8reg1_5MF'!D29+'T 1.8reg6_13MF'!C29</f>
        <v>66432</v>
      </c>
      <c r="C29" s="35">
        <f>'T 1.8reg1_5MF'!E29+'T 1.8reg1_5MF'!H29+'T 1.8reg6_13MF'!B29+'T 1.8reg6_13MF'!D29</f>
        <v>46812</v>
      </c>
      <c r="D29" s="35">
        <f>'T 1.8reg6_13MF'!E29+'T 1.8reg6_13MF'!F29+'T 1.8reg6_13MF'!G29+'T 1.8reg6_13MF'!H29</f>
        <v>24513</v>
      </c>
      <c r="E29" s="35">
        <f>'T 1.8reg6_13MF'!I29+'T 1.8reg14_20MF'!B29+'T 1.8reg14_20MF'!C29+'T 1.8reg14_20MF'!D29+'T 1.8reg14_20MF'!E29+'T 1.8reg14_20MF'!F29</f>
        <v>17235</v>
      </c>
      <c r="F29" s="35">
        <f>'T 1.8reg14_20MF'!G29+'T 1.8reg14_20MF'!H29</f>
        <v>7262</v>
      </c>
      <c r="G29" s="35">
        <f t="shared" si="0"/>
        <v>162254</v>
      </c>
    </row>
    <row r="30" spans="1:7" s="37" customFormat="1" ht="9" customHeight="1">
      <c r="A30" s="38" t="s">
        <v>35</v>
      </c>
      <c r="B30" s="35">
        <f>'T 1.8reg1_5MF'!B30+'T 1.8reg1_5MF'!C30+'T 1.8reg1_5MF'!D30+'T 1.8reg6_13MF'!C30</f>
        <v>12066</v>
      </c>
      <c r="C30" s="35">
        <f>'T 1.8reg1_5MF'!E30+'T 1.8reg1_5MF'!H30+'T 1.8reg6_13MF'!B30+'T 1.8reg6_13MF'!D30</f>
        <v>11536</v>
      </c>
      <c r="D30" s="35">
        <f>'T 1.8reg6_13MF'!E30+'T 1.8reg6_13MF'!F30+'T 1.8reg6_13MF'!G30+'T 1.8reg6_13MF'!H30</f>
        <v>7713</v>
      </c>
      <c r="E30" s="35">
        <f>'T 1.8reg6_13MF'!I30+'T 1.8reg14_20MF'!B30+'T 1.8reg14_20MF'!C30+'T 1.8reg14_20MF'!D30+'T 1.8reg14_20MF'!E30+'T 1.8reg14_20MF'!F30</f>
        <v>4811</v>
      </c>
      <c r="F30" s="35">
        <f>'T 1.8reg14_20MF'!G30+'T 1.8reg14_20MF'!H30</f>
        <v>9846</v>
      </c>
      <c r="G30" s="35">
        <f t="shared" si="0"/>
        <v>45972</v>
      </c>
    </row>
    <row r="31" spans="1:7" s="37" customFormat="1" ht="9" customHeight="1">
      <c r="A31" s="39" t="s">
        <v>36</v>
      </c>
      <c r="B31" s="34">
        <f>'T 1.8reg1_5MF'!B31+'T 1.8reg1_5MF'!C31+'T 1.8reg1_5MF'!D31+'T 1.8reg6_13MF'!C31</f>
        <v>35587</v>
      </c>
      <c r="C31" s="34">
        <f>'T 1.8reg1_5MF'!E31+'T 1.8reg1_5MF'!H31+'T 1.8reg6_13MF'!B31+'T 1.8reg6_13MF'!D31</f>
        <v>31265</v>
      </c>
      <c r="D31" s="34">
        <f>'T 1.8reg6_13MF'!E31+'T 1.8reg6_13MF'!F31+'T 1.8reg6_13MF'!G31+'T 1.8reg6_13MF'!H31</f>
        <v>17264</v>
      </c>
      <c r="E31" s="34">
        <f>'T 1.8reg6_13MF'!I31+'T 1.8reg14_20MF'!B31+'T 1.8reg14_20MF'!C31+'T 1.8reg14_20MF'!D31+'T 1.8reg14_20MF'!E31+'T 1.8reg14_20MF'!F31</f>
        <v>9002</v>
      </c>
      <c r="F31" s="34">
        <f>'T 1.8reg14_20MF'!G31+'T 1.8reg14_20MF'!H31</f>
        <v>4397</v>
      </c>
      <c r="G31" s="34">
        <f t="shared" si="0"/>
        <v>97515</v>
      </c>
    </row>
    <row r="32" spans="1:7" s="37" customFormat="1" ht="9" customHeight="1">
      <c r="A32" s="38" t="s">
        <v>37</v>
      </c>
      <c r="B32" s="35">
        <f>'T 1.8reg1_5MF'!B32+'T 1.8reg1_5MF'!C32+'T 1.8reg1_5MF'!D32+'T 1.8reg6_13MF'!C32</f>
        <v>3075</v>
      </c>
      <c r="C32" s="35">
        <f>'T 1.8reg1_5MF'!E32+'T 1.8reg1_5MF'!H32+'T 1.8reg6_13MF'!B32+'T 1.8reg6_13MF'!D32</f>
        <v>1547</v>
      </c>
      <c r="D32" s="35">
        <f>'T 1.8reg6_13MF'!E32+'T 1.8reg6_13MF'!F32+'T 1.8reg6_13MF'!G32+'T 1.8reg6_13MF'!H32</f>
        <v>1042</v>
      </c>
      <c r="E32" s="35">
        <f>'T 1.8reg6_13MF'!I32+'T 1.8reg14_20MF'!B32+'T 1.8reg14_20MF'!C32+'T 1.8reg14_20MF'!D32+'T 1.8reg14_20MF'!E32+'T 1.8reg14_20MF'!F32</f>
        <v>416</v>
      </c>
      <c r="F32" s="35">
        <f>'T 1.8reg14_20MF'!G32+'T 1.8reg14_20MF'!H32</f>
        <v>271</v>
      </c>
      <c r="G32" s="35">
        <f t="shared" si="0"/>
        <v>6351</v>
      </c>
    </row>
    <row r="33" spans="1:7" s="37" customFormat="1" ht="9" customHeight="1">
      <c r="A33" s="38" t="s">
        <v>38</v>
      </c>
      <c r="B33" s="35">
        <f>'T 1.8reg1_5MF'!B33+'T 1.8reg1_5MF'!C33+'T 1.8reg1_5MF'!D33+'T 1.8reg6_13MF'!C33</f>
        <v>6341</v>
      </c>
      <c r="C33" s="35">
        <f>'T 1.8reg1_5MF'!E33+'T 1.8reg1_5MF'!H33+'T 1.8reg6_13MF'!B33+'T 1.8reg6_13MF'!D33</f>
        <v>11124</v>
      </c>
      <c r="D33" s="35">
        <f>'T 1.8reg6_13MF'!E33+'T 1.8reg6_13MF'!F33+'T 1.8reg6_13MF'!G33+'T 1.8reg6_13MF'!H33</f>
        <v>654</v>
      </c>
      <c r="E33" s="35">
        <f>'T 1.8reg6_13MF'!I33+'T 1.8reg14_20MF'!B33+'T 1.8reg14_20MF'!C33+'T 1.8reg14_20MF'!D33+'T 1.8reg14_20MF'!E33+'T 1.8reg14_20MF'!F33</f>
        <v>800</v>
      </c>
      <c r="F33" s="35">
        <f>'T 1.8reg14_20MF'!G33+'T 1.8reg14_20MF'!H33</f>
        <v>731</v>
      </c>
      <c r="G33" s="35">
        <f t="shared" si="0"/>
        <v>19650</v>
      </c>
    </row>
    <row r="34" spans="1:7" s="37" customFormat="1" ht="9" customHeight="1">
      <c r="A34" s="38" t="s">
        <v>39</v>
      </c>
      <c r="B34" s="35">
        <f>'T 1.8reg1_5MF'!B34+'T 1.8reg1_5MF'!C34+'T 1.8reg1_5MF'!D34+'T 1.8reg6_13MF'!C34</f>
        <v>5058</v>
      </c>
      <c r="C34" s="35">
        <f>'T 1.8reg1_5MF'!E34+'T 1.8reg1_5MF'!H34+'T 1.8reg6_13MF'!B34+'T 1.8reg6_13MF'!D34</f>
        <v>7048</v>
      </c>
      <c r="D34" s="35">
        <f>'T 1.8reg6_13MF'!E34+'T 1.8reg6_13MF'!F34+'T 1.8reg6_13MF'!G34+'T 1.8reg6_13MF'!H34</f>
        <v>5009</v>
      </c>
      <c r="E34" s="35">
        <f>'T 1.8reg6_13MF'!I34+'T 1.8reg14_20MF'!B34+'T 1.8reg14_20MF'!C34+'T 1.8reg14_20MF'!D34+'T 1.8reg14_20MF'!E34+'T 1.8reg14_20MF'!F34</f>
        <v>2104</v>
      </c>
      <c r="F34" s="35">
        <f>'T 1.8reg14_20MF'!G34+'T 1.8reg14_20MF'!H34</f>
        <v>270</v>
      </c>
      <c r="G34" s="35">
        <f t="shared" si="0"/>
        <v>19489</v>
      </c>
    </row>
    <row r="35" spans="1:7" s="37" customFormat="1" ht="9" customHeight="1">
      <c r="A35" s="38" t="s">
        <v>40</v>
      </c>
      <c r="B35" s="35">
        <f>'T 1.8reg1_5MF'!B35+'T 1.8reg1_5MF'!C35+'T 1.8reg1_5MF'!D35+'T 1.8reg6_13MF'!C35</f>
        <v>17674</v>
      </c>
      <c r="C35" s="35">
        <f>'T 1.8reg1_5MF'!E35+'T 1.8reg1_5MF'!H35+'T 1.8reg6_13MF'!B35+'T 1.8reg6_13MF'!D35</f>
        <v>9130</v>
      </c>
      <c r="D35" s="35">
        <f>'T 1.8reg6_13MF'!E35+'T 1.8reg6_13MF'!F35+'T 1.8reg6_13MF'!G35+'T 1.8reg6_13MF'!H35</f>
        <v>6365</v>
      </c>
      <c r="E35" s="35">
        <f>'T 1.8reg6_13MF'!I35+'T 1.8reg14_20MF'!B35+'T 1.8reg14_20MF'!C35+'T 1.8reg14_20MF'!D35+'T 1.8reg14_20MF'!E35+'T 1.8reg14_20MF'!F35</f>
        <v>3253</v>
      </c>
      <c r="F35" s="35">
        <f>'T 1.8reg14_20MF'!G35+'T 1.8reg14_20MF'!H35</f>
        <v>2748</v>
      </c>
      <c r="G35" s="35">
        <f t="shared" si="0"/>
        <v>39170</v>
      </c>
    </row>
    <row r="36" spans="1:7" s="37" customFormat="1" ht="9" customHeight="1">
      <c r="A36" s="39" t="s">
        <v>41</v>
      </c>
      <c r="B36" s="34">
        <f>'T 1.8reg1_5MF'!B36+'T 1.8reg1_5MF'!C36+'T 1.8reg1_5MF'!D36+'T 1.8reg6_13MF'!C36</f>
        <v>7810</v>
      </c>
      <c r="C36" s="34">
        <f>'T 1.8reg1_5MF'!E36+'T 1.8reg1_5MF'!H36+'T 1.8reg6_13MF'!B36+'T 1.8reg6_13MF'!D36</f>
        <v>3493</v>
      </c>
      <c r="D36" s="34">
        <f>'T 1.8reg6_13MF'!E36+'T 1.8reg6_13MF'!F36+'T 1.8reg6_13MF'!G36+'T 1.8reg6_13MF'!H36</f>
        <v>9872</v>
      </c>
      <c r="E36" s="34">
        <f>'T 1.8reg6_13MF'!I36+'T 1.8reg14_20MF'!B36+'T 1.8reg14_20MF'!C36+'T 1.8reg14_20MF'!D36+'T 1.8reg14_20MF'!E36+'T 1.8reg14_20MF'!F36</f>
        <v>2566</v>
      </c>
      <c r="F36" s="34">
        <f>'T 1.8reg14_20MF'!G36+'T 1.8reg14_20MF'!H36</f>
        <v>3805</v>
      </c>
      <c r="G36" s="34">
        <f t="shared" si="0"/>
        <v>27546</v>
      </c>
    </row>
    <row r="37" spans="1:7" s="37" customFormat="1" ht="9" customHeight="1">
      <c r="A37" s="38" t="s">
        <v>42</v>
      </c>
      <c r="B37" s="35">
        <f>'T 1.8reg1_5MF'!B37+'T 1.8reg1_5MF'!C37+'T 1.8reg1_5MF'!D37+'T 1.8reg6_13MF'!C37</f>
        <v>1206</v>
      </c>
      <c r="C37" s="35">
        <f>'T 1.8reg1_5MF'!E37+'T 1.8reg1_5MF'!H37+'T 1.8reg6_13MF'!B37+'T 1.8reg6_13MF'!D37</f>
        <v>626</v>
      </c>
      <c r="D37" s="35">
        <f>'T 1.8reg6_13MF'!E37+'T 1.8reg6_13MF'!F37+'T 1.8reg6_13MF'!G37+'T 1.8reg6_13MF'!H37</f>
        <v>2783</v>
      </c>
      <c r="E37" s="35">
        <f>'T 1.8reg6_13MF'!I37+'T 1.8reg14_20MF'!B37+'T 1.8reg14_20MF'!C37+'T 1.8reg14_20MF'!D37+'T 1.8reg14_20MF'!E37+'T 1.8reg14_20MF'!F37</f>
        <v>386</v>
      </c>
      <c r="F37" s="35">
        <f>'T 1.8reg14_20MF'!G37+'T 1.8reg14_20MF'!H37</f>
        <v>114</v>
      </c>
      <c r="G37" s="35">
        <f t="shared" si="0"/>
        <v>5115</v>
      </c>
    </row>
    <row r="38" spans="1:7" s="37" customFormat="1" ht="9" customHeight="1">
      <c r="A38" s="38" t="s">
        <v>43</v>
      </c>
      <c r="B38" s="35">
        <f>'T 1.8reg1_5MF'!B38+'T 1.8reg1_5MF'!C38+'T 1.8reg1_5MF'!D38+'T 1.8reg6_13MF'!C38</f>
        <v>1209</v>
      </c>
      <c r="C38" s="35">
        <f>'T 1.8reg1_5MF'!E38+'T 1.8reg1_5MF'!H38+'T 1.8reg6_13MF'!B38+'T 1.8reg6_13MF'!D38</f>
        <v>295</v>
      </c>
      <c r="D38" s="35">
        <f>'T 1.8reg6_13MF'!E38+'T 1.8reg6_13MF'!F38+'T 1.8reg6_13MF'!G38+'T 1.8reg6_13MF'!H38</f>
        <v>433</v>
      </c>
      <c r="E38" s="35">
        <f>'T 1.8reg6_13MF'!I38+'T 1.8reg14_20MF'!B38+'T 1.8reg14_20MF'!C38+'T 1.8reg14_20MF'!D38+'T 1.8reg14_20MF'!E38+'T 1.8reg14_20MF'!F38</f>
        <v>973</v>
      </c>
      <c r="F38" s="35">
        <f>'T 1.8reg14_20MF'!G38+'T 1.8reg14_20MF'!H38</f>
        <v>3414</v>
      </c>
      <c r="G38" s="35">
        <f t="shared" si="0"/>
        <v>6324</v>
      </c>
    </row>
    <row r="39" spans="1:7" s="37" customFormat="1" ht="9" customHeight="1">
      <c r="A39" s="38" t="s">
        <v>44</v>
      </c>
      <c r="B39" s="35">
        <f>'T 1.8reg1_5MF'!B39+'T 1.8reg1_5MF'!C39+'T 1.8reg1_5MF'!D39+'T 1.8reg6_13MF'!C39</f>
        <v>2083</v>
      </c>
      <c r="C39" s="35">
        <f>'T 1.8reg1_5MF'!E39+'T 1.8reg1_5MF'!H39+'T 1.8reg6_13MF'!B39+'T 1.8reg6_13MF'!D39</f>
        <v>1199</v>
      </c>
      <c r="D39" s="35">
        <f>'T 1.8reg6_13MF'!E39+'T 1.8reg6_13MF'!F39+'T 1.8reg6_13MF'!G39+'T 1.8reg6_13MF'!H39</f>
        <v>2610</v>
      </c>
      <c r="E39" s="35">
        <f>'T 1.8reg6_13MF'!I39+'T 1.8reg14_20MF'!B39+'T 1.8reg14_20MF'!C39+'T 1.8reg14_20MF'!D39+'T 1.8reg14_20MF'!E39+'T 1.8reg14_20MF'!F39</f>
        <v>380</v>
      </c>
      <c r="F39" s="35">
        <f>'T 1.8reg14_20MF'!G39+'T 1.8reg14_20MF'!H39</f>
        <v>9</v>
      </c>
      <c r="G39" s="35">
        <f aca="true" t="shared" si="1" ref="G39:G70">SUM(B39:F39)</f>
        <v>6281</v>
      </c>
    </row>
    <row r="40" spans="1:7" s="37" customFormat="1" ht="9" customHeight="1">
      <c r="A40" s="39" t="s">
        <v>45</v>
      </c>
      <c r="B40" s="34">
        <f>'T 1.8reg1_5MF'!B40+'T 1.8reg1_5MF'!C40+'T 1.8reg1_5MF'!D40+'T 1.8reg6_13MF'!C40</f>
        <v>2144</v>
      </c>
      <c r="C40" s="34">
        <f>'T 1.8reg1_5MF'!E40+'T 1.8reg1_5MF'!H40+'T 1.8reg6_13MF'!B40+'T 1.8reg6_13MF'!D40</f>
        <v>1806</v>
      </c>
      <c r="D40" s="34">
        <f>'T 1.8reg6_13MF'!E40+'T 1.8reg6_13MF'!F40+'T 1.8reg6_13MF'!G40+'T 1.8reg6_13MF'!H40</f>
        <v>3922</v>
      </c>
      <c r="E40" s="34">
        <f>'T 1.8reg6_13MF'!I40+'T 1.8reg14_20MF'!B40+'T 1.8reg14_20MF'!C40+'T 1.8reg14_20MF'!D40+'T 1.8reg14_20MF'!E40+'T 1.8reg14_20MF'!F40</f>
        <v>376</v>
      </c>
      <c r="F40" s="34">
        <f>'T 1.8reg14_20MF'!G40+'T 1.8reg14_20MF'!H40</f>
        <v>145</v>
      </c>
      <c r="G40" s="34">
        <f t="shared" si="1"/>
        <v>8393</v>
      </c>
    </row>
    <row r="41" spans="1:7" s="32" customFormat="1" ht="9" customHeight="1">
      <c r="A41" s="28" t="s">
        <v>46</v>
      </c>
      <c r="B41" s="29">
        <f>'T 1.8reg1_5MF'!B41+'T 1.8reg1_5MF'!C41+'T 1.8reg1_5MF'!D41+'T 1.8reg6_13MF'!C41</f>
        <v>85617</v>
      </c>
      <c r="C41" s="29">
        <f>'T 1.8reg1_5MF'!E41+'T 1.8reg1_5MF'!H41+'T 1.8reg6_13MF'!B41+'T 1.8reg6_13MF'!D41</f>
        <v>44567</v>
      </c>
      <c r="D41" s="29">
        <f>'T 1.8reg6_13MF'!E41+'T 1.8reg6_13MF'!F41+'T 1.8reg6_13MF'!G41+'T 1.8reg6_13MF'!H41</f>
        <v>100832</v>
      </c>
      <c r="E41" s="29">
        <f>'T 1.8reg6_13MF'!I41+'T 1.8reg14_20MF'!B41+'T 1.8reg14_20MF'!C41+'T 1.8reg14_20MF'!D41+'T 1.8reg14_20MF'!E41+'T 1.8reg14_20MF'!F41</f>
        <v>21167</v>
      </c>
      <c r="F41" s="29">
        <f>'T 1.8reg14_20MF'!G41+'T 1.8reg14_20MF'!H41</f>
        <v>12857</v>
      </c>
      <c r="G41" s="29">
        <f t="shared" si="1"/>
        <v>265040</v>
      </c>
    </row>
    <row r="42" spans="1:7" s="37" customFormat="1" ht="9" customHeight="1">
      <c r="A42" s="39" t="s">
        <v>47</v>
      </c>
      <c r="B42" s="34">
        <f>'T 1.8reg1_5MF'!B42+'T 1.8reg1_5MF'!C42+'T 1.8reg1_5MF'!D42+'T 1.8reg6_13MF'!C42</f>
        <v>5298</v>
      </c>
      <c r="C42" s="34">
        <f>'T 1.8reg1_5MF'!E42+'T 1.8reg1_5MF'!H42+'T 1.8reg6_13MF'!B42+'T 1.8reg6_13MF'!D42</f>
        <v>3236</v>
      </c>
      <c r="D42" s="34">
        <f>'T 1.8reg6_13MF'!E42+'T 1.8reg6_13MF'!F42+'T 1.8reg6_13MF'!G42+'T 1.8reg6_13MF'!H42</f>
        <v>6824</v>
      </c>
      <c r="E42" s="34">
        <f>'T 1.8reg6_13MF'!I42+'T 1.8reg14_20MF'!B42+'T 1.8reg14_20MF'!C42+'T 1.8reg14_20MF'!D42+'T 1.8reg14_20MF'!E42+'T 1.8reg14_20MF'!F42</f>
        <v>2487</v>
      </c>
      <c r="F42" s="34">
        <f>'T 1.8reg14_20MF'!G42+'T 1.8reg14_20MF'!H42</f>
        <v>417</v>
      </c>
      <c r="G42" s="34">
        <f t="shared" si="1"/>
        <v>18262</v>
      </c>
    </row>
    <row r="43" spans="1:7" s="37" customFormat="1" ht="9" customHeight="1">
      <c r="A43" s="38" t="s">
        <v>48</v>
      </c>
      <c r="B43" s="35">
        <f>'T 1.8reg1_5MF'!B43+'T 1.8reg1_5MF'!C43+'T 1.8reg1_5MF'!D43+'T 1.8reg6_13MF'!C43</f>
        <v>1727</v>
      </c>
      <c r="C43" s="35">
        <f>'T 1.8reg1_5MF'!E43+'T 1.8reg1_5MF'!H43+'T 1.8reg6_13MF'!B43+'T 1.8reg6_13MF'!D43</f>
        <v>1064</v>
      </c>
      <c r="D43" s="35">
        <f>'T 1.8reg6_13MF'!E43+'T 1.8reg6_13MF'!F43+'T 1.8reg6_13MF'!G43+'T 1.8reg6_13MF'!H43</f>
        <v>2413</v>
      </c>
      <c r="E43" s="35">
        <f>'T 1.8reg6_13MF'!I43+'T 1.8reg14_20MF'!B43+'T 1.8reg14_20MF'!C43+'T 1.8reg14_20MF'!D43+'T 1.8reg14_20MF'!E43+'T 1.8reg14_20MF'!F43</f>
        <v>384</v>
      </c>
      <c r="F43" s="35">
        <f>'T 1.8reg14_20MF'!G43+'T 1.8reg14_20MF'!H43</f>
        <v>203</v>
      </c>
      <c r="G43" s="35">
        <f t="shared" si="1"/>
        <v>5791</v>
      </c>
    </row>
    <row r="44" spans="1:7" s="37" customFormat="1" ht="9" customHeight="1">
      <c r="A44" s="38" t="s">
        <v>49</v>
      </c>
      <c r="B44" s="35">
        <f>'T 1.8reg1_5MF'!B44+'T 1.8reg1_5MF'!C44+'T 1.8reg1_5MF'!D44+'T 1.8reg6_13MF'!C44</f>
        <v>626</v>
      </c>
      <c r="C44" s="35">
        <f>'T 1.8reg1_5MF'!E44+'T 1.8reg1_5MF'!H44+'T 1.8reg6_13MF'!B44+'T 1.8reg6_13MF'!D44</f>
        <v>482</v>
      </c>
      <c r="D44" s="35">
        <f>'T 1.8reg6_13MF'!E44+'T 1.8reg6_13MF'!F44+'T 1.8reg6_13MF'!G44+'T 1.8reg6_13MF'!H44</f>
        <v>673</v>
      </c>
      <c r="E44" s="35">
        <f>'T 1.8reg6_13MF'!I44+'T 1.8reg14_20MF'!B44+'T 1.8reg14_20MF'!C44+'T 1.8reg14_20MF'!D44+'T 1.8reg14_20MF'!E44+'T 1.8reg14_20MF'!F44</f>
        <v>76</v>
      </c>
      <c r="F44" s="35">
        <f>'T 1.8reg14_20MF'!G44+'T 1.8reg14_20MF'!H44</f>
        <v>37</v>
      </c>
      <c r="G44" s="35">
        <f t="shared" si="1"/>
        <v>1894</v>
      </c>
    </row>
    <row r="45" spans="1:7" s="37" customFormat="1" ht="9" customHeight="1">
      <c r="A45" s="39" t="s">
        <v>50</v>
      </c>
      <c r="B45" s="34">
        <f>'T 1.8reg1_5MF'!B45+'T 1.8reg1_5MF'!C45+'T 1.8reg1_5MF'!D45+'T 1.8reg6_13MF'!C45</f>
        <v>31451</v>
      </c>
      <c r="C45" s="34">
        <f>'T 1.8reg1_5MF'!E45+'T 1.8reg1_5MF'!H45+'T 1.8reg6_13MF'!B45+'T 1.8reg6_13MF'!D45</f>
        <v>20822</v>
      </c>
      <c r="D45" s="34">
        <f>'T 1.8reg6_13MF'!E45+'T 1.8reg6_13MF'!F45+'T 1.8reg6_13MF'!G45+'T 1.8reg6_13MF'!H45</f>
        <v>35144</v>
      </c>
      <c r="E45" s="34">
        <f>'T 1.8reg6_13MF'!I45+'T 1.8reg14_20MF'!B45+'T 1.8reg14_20MF'!C45+'T 1.8reg14_20MF'!D45+'T 1.8reg14_20MF'!E45+'T 1.8reg14_20MF'!F45</f>
        <v>9296</v>
      </c>
      <c r="F45" s="34">
        <f>'T 1.8reg14_20MF'!G45+'T 1.8reg14_20MF'!H45</f>
        <v>8339</v>
      </c>
      <c r="G45" s="34">
        <f t="shared" si="1"/>
        <v>105052</v>
      </c>
    </row>
    <row r="46" spans="1:7" s="37" customFormat="1" ht="9" customHeight="1">
      <c r="A46" s="38" t="s">
        <v>51</v>
      </c>
      <c r="B46" s="35">
        <f>'T 1.8reg1_5MF'!B46+'T 1.8reg1_5MF'!C46+'T 1.8reg1_5MF'!D46+'T 1.8reg6_13MF'!C46</f>
        <v>3120</v>
      </c>
      <c r="C46" s="35">
        <f>'T 1.8reg1_5MF'!E46+'T 1.8reg1_5MF'!H46+'T 1.8reg6_13MF'!B46+'T 1.8reg6_13MF'!D46</f>
        <v>4841</v>
      </c>
      <c r="D46" s="35">
        <f>'T 1.8reg6_13MF'!E46+'T 1.8reg6_13MF'!F46+'T 1.8reg6_13MF'!G46+'T 1.8reg6_13MF'!H46</f>
        <v>10732</v>
      </c>
      <c r="E46" s="35">
        <f>'T 1.8reg6_13MF'!I46+'T 1.8reg14_20MF'!B46+'T 1.8reg14_20MF'!C46+'T 1.8reg14_20MF'!D46+'T 1.8reg14_20MF'!E46+'T 1.8reg14_20MF'!F46</f>
        <v>652</v>
      </c>
      <c r="F46" s="35">
        <f>'T 1.8reg14_20MF'!G46+'T 1.8reg14_20MF'!H46</f>
        <v>1475</v>
      </c>
      <c r="G46" s="35">
        <f t="shared" si="1"/>
        <v>20820</v>
      </c>
    </row>
    <row r="47" spans="1:7" s="37" customFormat="1" ht="9" customHeight="1">
      <c r="A47" s="38" t="s">
        <v>52</v>
      </c>
      <c r="B47" s="35">
        <f>'T 1.8reg1_5MF'!B47+'T 1.8reg1_5MF'!C47+'T 1.8reg1_5MF'!D47+'T 1.8reg6_13MF'!C47</f>
        <v>9807</v>
      </c>
      <c r="C47" s="35">
        <f>'T 1.8reg1_5MF'!E47+'T 1.8reg1_5MF'!H47+'T 1.8reg6_13MF'!B47+'T 1.8reg6_13MF'!D47</f>
        <v>6679</v>
      </c>
      <c r="D47" s="35">
        <f>'T 1.8reg6_13MF'!E47+'T 1.8reg6_13MF'!F47+'T 1.8reg6_13MF'!G47+'T 1.8reg6_13MF'!H47</f>
        <v>11131</v>
      </c>
      <c r="E47" s="35">
        <f>'T 1.8reg6_13MF'!I47+'T 1.8reg14_20MF'!B47+'T 1.8reg14_20MF'!C47+'T 1.8reg14_20MF'!D47+'T 1.8reg14_20MF'!E47+'T 1.8reg14_20MF'!F47</f>
        <v>2043</v>
      </c>
      <c r="F47" s="35">
        <f>'T 1.8reg14_20MF'!G47+'T 1.8reg14_20MF'!H47</f>
        <v>346</v>
      </c>
      <c r="G47" s="35">
        <f t="shared" si="1"/>
        <v>30006</v>
      </c>
    </row>
    <row r="48" spans="1:7" s="37" customFormat="1" ht="9" customHeight="1">
      <c r="A48" s="38" t="s">
        <v>53</v>
      </c>
      <c r="B48" s="35">
        <f>'T 1.8reg1_5MF'!B48+'T 1.8reg1_5MF'!C48+'T 1.8reg1_5MF'!D48+'T 1.8reg6_13MF'!C48</f>
        <v>8446</v>
      </c>
      <c r="C48" s="35">
        <f>'T 1.8reg1_5MF'!E48+'T 1.8reg1_5MF'!H48+'T 1.8reg6_13MF'!B48+'T 1.8reg6_13MF'!D48</f>
        <v>4691</v>
      </c>
      <c r="D48" s="35">
        <f>'T 1.8reg6_13MF'!E48+'T 1.8reg6_13MF'!F48+'T 1.8reg6_13MF'!G48+'T 1.8reg6_13MF'!H48</f>
        <v>4127</v>
      </c>
      <c r="E48" s="35">
        <f>'T 1.8reg6_13MF'!I48+'T 1.8reg14_20MF'!B48+'T 1.8reg14_20MF'!C48+'T 1.8reg14_20MF'!D48+'T 1.8reg14_20MF'!E48+'T 1.8reg14_20MF'!F48</f>
        <v>972</v>
      </c>
      <c r="F48" s="35">
        <f>'T 1.8reg14_20MF'!G48+'T 1.8reg14_20MF'!H48</f>
        <v>315</v>
      </c>
      <c r="G48" s="35">
        <f t="shared" si="1"/>
        <v>18551</v>
      </c>
    </row>
    <row r="49" spans="1:7" s="37" customFormat="1" ht="9" customHeight="1">
      <c r="A49" s="38" t="s">
        <v>54</v>
      </c>
      <c r="B49" s="35">
        <f>'T 1.8reg1_5MF'!B49+'T 1.8reg1_5MF'!C49+'T 1.8reg1_5MF'!D49+'T 1.8reg6_13MF'!C49</f>
        <v>9737</v>
      </c>
      <c r="C49" s="35">
        <f>'T 1.8reg1_5MF'!E49+'T 1.8reg1_5MF'!H49+'T 1.8reg6_13MF'!B49+'T 1.8reg6_13MF'!D49</f>
        <v>4287</v>
      </c>
      <c r="D49" s="35">
        <f>'T 1.8reg6_13MF'!E49+'T 1.8reg6_13MF'!F49+'T 1.8reg6_13MF'!G49+'T 1.8reg6_13MF'!H49</f>
        <v>8189</v>
      </c>
      <c r="E49" s="35">
        <f>'T 1.8reg6_13MF'!I49+'T 1.8reg14_20MF'!B49+'T 1.8reg14_20MF'!C49+'T 1.8reg14_20MF'!D49+'T 1.8reg14_20MF'!E49+'T 1.8reg14_20MF'!F49</f>
        <v>5391</v>
      </c>
      <c r="F49" s="35">
        <f>'T 1.8reg14_20MF'!G49+'T 1.8reg14_20MF'!H49</f>
        <v>6185</v>
      </c>
      <c r="G49" s="35">
        <f t="shared" si="1"/>
        <v>33789</v>
      </c>
    </row>
    <row r="50" spans="1:7" s="37" customFormat="1" ht="9" customHeight="1">
      <c r="A50" s="39" t="s">
        <v>55</v>
      </c>
      <c r="B50" s="34">
        <f>'T 1.8reg1_5MF'!B50+'T 1.8reg1_5MF'!C50+'T 1.8reg1_5MF'!D50+'T 1.8reg6_13MF'!C50</f>
        <v>48868</v>
      </c>
      <c r="C50" s="34">
        <f>'T 1.8reg1_5MF'!E50+'T 1.8reg1_5MF'!H50+'T 1.8reg6_13MF'!B50+'T 1.8reg6_13MF'!D50</f>
        <v>20509</v>
      </c>
      <c r="D50" s="34">
        <f>'T 1.8reg6_13MF'!E50+'T 1.8reg6_13MF'!F50+'T 1.8reg6_13MF'!G50+'T 1.8reg6_13MF'!H50</f>
        <v>58864</v>
      </c>
      <c r="E50" s="34">
        <f>'T 1.8reg6_13MF'!I50+'T 1.8reg14_20MF'!B50+'T 1.8reg14_20MF'!C50+'T 1.8reg14_20MF'!D50+'T 1.8reg14_20MF'!E50+'T 1.8reg14_20MF'!F50</f>
        <v>9384</v>
      </c>
      <c r="F50" s="34">
        <f>'T 1.8reg14_20MF'!G50+'T 1.8reg14_20MF'!H50</f>
        <v>4101</v>
      </c>
      <c r="G50" s="34">
        <f t="shared" si="1"/>
        <v>141726</v>
      </c>
    </row>
    <row r="51" spans="1:7" s="37" customFormat="1" ht="9" customHeight="1">
      <c r="A51" s="38" t="s">
        <v>56</v>
      </c>
      <c r="B51" s="35">
        <f>'T 1.8reg1_5MF'!B51+'T 1.8reg1_5MF'!C51+'T 1.8reg1_5MF'!D51+'T 1.8reg6_13MF'!C51</f>
        <v>19865</v>
      </c>
      <c r="C51" s="35">
        <f>'T 1.8reg1_5MF'!E51+'T 1.8reg1_5MF'!H51+'T 1.8reg6_13MF'!B51+'T 1.8reg6_13MF'!D51</f>
        <v>11768</v>
      </c>
      <c r="D51" s="35">
        <f>'T 1.8reg6_13MF'!E51+'T 1.8reg6_13MF'!F51+'T 1.8reg6_13MF'!G51+'T 1.8reg6_13MF'!H51</f>
        <v>22929</v>
      </c>
      <c r="E51" s="35">
        <f>'T 1.8reg6_13MF'!I51+'T 1.8reg14_20MF'!B51+'T 1.8reg14_20MF'!C51+'T 1.8reg14_20MF'!D51+'T 1.8reg14_20MF'!E51+'T 1.8reg14_20MF'!F51</f>
        <v>4567</v>
      </c>
      <c r="F51" s="35">
        <f>'T 1.8reg14_20MF'!G51+'T 1.8reg14_20MF'!H51</f>
        <v>1014</v>
      </c>
      <c r="G51" s="35">
        <f t="shared" si="1"/>
        <v>60143</v>
      </c>
    </row>
    <row r="52" spans="1:7" s="37" customFormat="1" ht="9" customHeight="1">
      <c r="A52" s="38" t="s">
        <v>57</v>
      </c>
      <c r="B52" s="35">
        <f>'T 1.8reg1_5MF'!B52+'T 1.8reg1_5MF'!C52+'T 1.8reg1_5MF'!D52+'T 1.8reg6_13MF'!C52</f>
        <v>22663</v>
      </c>
      <c r="C52" s="35">
        <f>'T 1.8reg1_5MF'!E52+'T 1.8reg1_5MF'!H52+'T 1.8reg6_13MF'!B52+'T 1.8reg6_13MF'!D52</f>
        <v>6291</v>
      </c>
      <c r="D52" s="35">
        <f>'T 1.8reg6_13MF'!E52+'T 1.8reg6_13MF'!F52+'T 1.8reg6_13MF'!G52+'T 1.8reg6_13MF'!H52</f>
        <v>29047</v>
      </c>
      <c r="E52" s="35">
        <f>'T 1.8reg6_13MF'!I52+'T 1.8reg14_20MF'!B52+'T 1.8reg14_20MF'!C52+'T 1.8reg14_20MF'!D52+'T 1.8reg14_20MF'!E52+'T 1.8reg14_20MF'!F52</f>
        <v>4183</v>
      </c>
      <c r="F52" s="35">
        <f>'T 1.8reg14_20MF'!G52+'T 1.8reg14_20MF'!H52</f>
        <v>2889</v>
      </c>
      <c r="G52" s="35">
        <f t="shared" si="1"/>
        <v>65073</v>
      </c>
    </row>
    <row r="53" spans="1:7" s="37" customFormat="1" ht="9" customHeight="1">
      <c r="A53" s="38" t="s">
        <v>58</v>
      </c>
      <c r="B53" s="35">
        <f>'T 1.8reg1_5MF'!B53+'T 1.8reg1_5MF'!C53+'T 1.8reg1_5MF'!D53+'T 1.8reg6_13MF'!C53</f>
        <v>2929</v>
      </c>
      <c r="C53" s="35">
        <f>'T 1.8reg1_5MF'!E53+'T 1.8reg1_5MF'!H53+'T 1.8reg6_13MF'!B53+'T 1.8reg6_13MF'!D53</f>
        <v>743</v>
      </c>
      <c r="D53" s="35">
        <f>'T 1.8reg6_13MF'!E53+'T 1.8reg6_13MF'!F53+'T 1.8reg6_13MF'!G53+'T 1.8reg6_13MF'!H53</f>
        <v>2735</v>
      </c>
      <c r="E53" s="35">
        <f>'T 1.8reg6_13MF'!I53+'T 1.8reg14_20MF'!B53+'T 1.8reg14_20MF'!C53+'T 1.8reg14_20MF'!D53+'T 1.8reg14_20MF'!E53+'T 1.8reg14_20MF'!F53</f>
        <v>254</v>
      </c>
      <c r="F53" s="35">
        <f>'T 1.8reg14_20MF'!G53+'T 1.8reg14_20MF'!H53</f>
        <v>89</v>
      </c>
      <c r="G53" s="35">
        <f t="shared" si="1"/>
        <v>6750</v>
      </c>
    </row>
    <row r="54" spans="1:7" s="32" customFormat="1" ht="9" customHeight="1">
      <c r="A54" s="28" t="s">
        <v>59</v>
      </c>
      <c r="B54" s="29">
        <f>'T 1.8reg1_5MF'!B54+'T 1.8reg1_5MF'!C54+'T 1.8reg1_5MF'!D54+'T 1.8reg6_13MF'!C54</f>
        <v>53305</v>
      </c>
      <c r="C54" s="29">
        <f>'T 1.8reg1_5MF'!E54+'T 1.8reg1_5MF'!H54+'T 1.8reg6_13MF'!B54+'T 1.8reg6_13MF'!D54</f>
        <v>29176</v>
      </c>
      <c r="D54" s="29">
        <f>'T 1.8reg6_13MF'!E54+'T 1.8reg6_13MF'!F54+'T 1.8reg6_13MF'!G54+'T 1.8reg6_13MF'!H54</f>
        <v>54015</v>
      </c>
      <c r="E54" s="29">
        <f>'T 1.8reg6_13MF'!I54+'T 1.8reg14_20MF'!B54+'T 1.8reg14_20MF'!C54+'T 1.8reg14_20MF'!D54+'T 1.8reg14_20MF'!E54+'T 1.8reg14_20MF'!F54</f>
        <v>19561</v>
      </c>
      <c r="F54" s="29">
        <f>'T 1.8reg14_20MF'!G54+'T 1.8reg14_20MF'!H54</f>
        <v>6733</v>
      </c>
      <c r="G54" s="29">
        <f t="shared" si="1"/>
        <v>162790</v>
      </c>
    </row>
    <row r="55" spans="1:7" s="37" customFormat="1" ht="9" customHeight="1">
      <c r="A55" s="39" t="s">
        <v>60</v>
      </c>
      <c r="B55" s="34">
        <f>'T 1.8reg1_5MF'!B55+'T 1.8reg1_5MF'!C55+'T 1.8reg1_5MF'!D55+'T 1.8reg6_13MF'!C55</f>
        <v>4646</v>
      </c>
      <c r="C55" s="34">
        <f>'T 1.8reg1_5MF'!E55+'T 1.8reg1_5MF'!H55+'T 1.8reg6_13MF'!B55+'T 1.8reg6_13MF'!D55</f>
        <v>12432</v>
      </c>
      <c r="D55" s="34">
        <f>'T 1.8reg6_13MF'!E55+'T 1.8reg6_13MF'!F55+'T 1.8reg6_13MF'!G55+'T 1.8reg6_13MF'!H55</f>
        <v>14188</v>
      </c>
      <c r="E55" s="34">
        <f>'T 1.8reg6_13MF'!I55+'T 1.8reg14_20MF'!B55+'T 1.8reg14_20MF'!C55+'T 1.8reg14_20MF'!D55+'T 1.8reg14_20MF'!E55+'T 1.8reg14_20MF'!F55</f>
        <v>12258</v>
      </c>
      <c r="F55" s="34">
        <f>'T 1.8reg14_20MF'!G55+'T 1.8reg14_20MF'!H55</f>
        <v>4595</v>
      </c>
      <c r="G55" s="34">
        <f t="shared" si="1"/>
        <v>48119</v>
      </c>
    </row>
    <row r="56" spans="1:7" s="37" customFormat="1" ht="9" customHeight="1">
      <c r="A56" s="38" t="s">
        <v>61</v>
      </c>
      <c r="B56" s="35">
        <f>'T 1.8reg1_5MF'!B56+'T 1.8reg1_5MF'!C56+'T 1.8reg1_5MF'!D56+'T 1.8reg6_13MF'!C56</f>
        <v>4194</v>
      </c>
      <c r="C56" s="35">
        <f>'T 1.8reg1_5MF'!E56+'T 1.8reg1_5MF'!H56+'T 1.8reg6_13MF'!B56+'T 1.8reg6_13MF'!D56</f>
        <v>12112</v>
      </c>
      <c r="D56" s="35">
        <f>'T 1.8reg6_13MF'!E56+'T 1.8reg6_13MF'!F56+'T 1.8reg6_13MF'!G56+'T 1.8reg6_13MF'!H56</f>
        <v>12799</v>
      </c>
      <c r="E56" s="35">
        <f>'T 1.8reg6_13MF'!I56+'T 1.8reg14_20MF'!B56+'T 1.8reg14_20MF'!C56+'T 1.8reg14_20MF'!D56+'T 1.8reg14_20MF'!E56+'T 1.8reg14_20MF'!F56</f>
        <v>11926</v>
      </c>
      <c r="F56" s="35">
        <f>'T 1.8reg14_20MF'!G56+'T 1.8reg14_20MF'!H56</f>
        <v>4497</v>
      </c>
      <c r="G56" s="35">
        <f t="shared" si="1"/>
        <v>45528</v>
      </c>
    </row>
    <row r="57" spans="1:7" s="37" customFormat="1" ht="9" customHeight="1">
      <c r="A57" s="39" t="s">
        <v>62</v>
      </c>
      <c r="B57" s="34">
        <f>'T 1.8reg1_5MF'!B57+'T 1.8reg1_5MF'!C57+'T 1.8reg1_5MF'!D57+'T 1.8reg6_13MF'!C57</f>
        <v>48659</v>
      </c>
      <c r="C57" s="34">
        <f>'T 1.8reg1_5MF'!E57+'T 1.8reg1_5MF'!H57+'T 1.8reg6_13MF'!B57+'T 1.8reg6_13MF'!D57</f>
        <v>16744</v>
      </c>
      <c r="D57" s="34">
        <f>'T 1.8reg6_13MF'!E57+'T 1.8reg6_13MF'!F57+'T 1.8reg6_13MF'!G57+'T 1.8reg6_13MF'!H57</f>
        <v>39827</v>
      </c>
      <c r="E57" s="34">
        <f>'T 1.8reg6_13MF'!I57+'T 1.8reg14_20MF'!B57+'T 1.8reg14_20MF'!C57+'T 1.8reg14_20MF'!D57+'T 1.8reg14_20MF'!E57+'T 1.8reg14_20MF'!F57</f>
        <v>7303</v>
      </c>
      <c r="F57" s="34">
        <f>'T 1.8reg14_20MF'!G57+'T 1.8reg14_20MF'!H57</f>
        <v>2138</v>
      </c>
      <c r="G57" s="34">
        <f t="shared" si="1"/>
        <v>114671</v>
      </c>
    </row>
    <row r="58" spans="1:7" s="37" customFormat="1" ht="9" customHeight="1">
      <c r="A58" s="38" t="s">
        <v>63</v>
      </c>
      <c r="B58" s="35">
        <f>'T 1.8reg1_5MF'!B58+'T 1.8reg1_5MF'!C58+'T 1.8reg1_5MF'!D58+'T 1.8reg6_13MF'!C58</f>
        <v>1988</v>
      </c>
      <c r="C58" s="35">
        <f>'T 1.8reg1_5MF'!E58+'T 1.8reg1_5MF'!H58+'T 1.8reg6_13MF'!B58+'T 1.8reg6_13MF'!D58</f>
        <v>1181</v>
      </c>
      <c r="D58" s="35">
        <f>'T 1.8reg6_13MF'!E58+'T 1.8reg6_13MF'!F58+'T 1.8reg6_13MF'!G58+'T 1.8reg6_13MF'!H58</f>
        <v>2432</v>
      </c>
      <c r="E58" s="35">
        <f>'T 1.8reg6_13MF'!I58+'T 1.8reg14_20MF'!B58+'T 1.8reg14_20MF'!C58+'T 1.8reg14_20MF'!D58+'T 1.8reg14_20MF'!E58+'T 1.8reg14_20MF'!F58</f>
        <v>517</v>
      </c>
      <c r="F58" s="35">
        <f>'T 1.8reg14_20MF'!G58+'T 1.8reg14_20MF'!H58</f>
        <v>168</v>
      </c>
      <c r="G58" s="35">
        <f t="shared" si="1"/>
        <v>6286</v>
      </c>
    </row>
    <row r="59" spans="1:7" s="37" customFormat="1" ht="9" customHeight="1">
      <c r="A59" s="38" t="s">
        <v>64</v>
      </c>
      <c r="B59" s="35">
        <f>'T 1.8reg1_5MF'!B59+'T 1.8reg1_5MF'!C59+'T 1.8reg1_5MF'!D59+'T 1.8reg6_13MF'!C59</f>
        <v>6589</v>
      </c>
      <c r="C59" s="35">
        <f>'T 1.8reg1_5MF'!E59+'T 1.8reg1_5MF'!H59+'T 1.8reg6_13MF'!B59+'T 1.8reg6_13MF'!D59</f>
        <v>3649</v>
      </c>
      <c r="D59" s="35">
        <f>'T 1.8reg6_13MF'!E59+'T 1.8reg6_13MF'!F59+'T 1.8reg6_13MF'!G59+'T 1.8reg6_13MF'!H59</f>
        <v>6861</v>
      </c>
      <c r="E59" s="35">
        <f>'T 1.8reg6_13MF'!I59+'T 1.8reg14_20MF'!B59+'T 1.8reg14_20MF'!C59+'T 1.8reg14_20MF'!D59+'T 1.8reg14_20MF'!E59+'T 1.8reg14_20MF'!F59</f>
        <v>1418</v>
      </c>
      <c r="F59" s="35">
        <f>'T 1.8reg14_20MF'!G59+'T 1.8reg14_20MF'!H59</f>
        <v>434</v>
      </c>
      <c r="G59" s="35">
        <f t="shared" si="1"/>
        <v>18951</v>
      </c>
    </row>
    <row r="60" spans="1:7" s="37" customFormat="1" ht="9" customHeight="1">
      <c r="A60" s="38" t="s">
        <v>65</v>
      </c>
      <c r="B60" s="35">
        <f>'T 1.8reg1_5MF'!B60+'T 1.8reg1_5MF'!C60+'T 1.8reg1_5MF'!D60+'T 1.8reg6_13MF'!C60</f>
        <v>2353</v>
      </c>
      <c r="C60" s="35">
        <f>'T 1.8reg1_5MF'!E60+'T 1.8reg1_5MF'!H60+'T 1.8reg6_13MF'!B60+'T 1.8reg6_13MF'!D60</f>
        <v>2687</v>
      </c>
      <c r="D60" s="35">
        <f>'T 1.8reg6_13MF'!E60+'T 1.8reg6_13MF'!F60+'T 1.8reg6_13MF'!G60+'T 1.8reg6_13MF'!H60</f>
        <v>3713</v>
      </c>
      <c r="E60" s="35">
        <f>'T 1.8reg6_13MF'!I60+'T 1.8reg14_20MF'!B60+'T 1.8reg14_20MF'!C60+'T 1.8reg14_20MF'!D60+'T 1.8reg14_20MF'!E60+'T 1.8reg14_20MF'!F60</f>
        <v>810</v>
      </c>
      <c r="F60" s="35">
        <f>'T 1.8reg14_20MF'!G60+'T 1.8reg14_20MF'!H60</f>
        <v>335</v>
      </c>
      <c r="G60" s="35">
        <f t="shared" si="1"/>
        <v>9898</v>
      </c>
    </row>
    <row r="61" spans="1:7" s="37" customFormat="1" ht="9" customHeight="1">
      <c r="A61" s="38" t="s">
        <v>66</v>
      </c>
      <c r="B61" s="35">
        <f>'T 1.8reg1_5MF'!B61+'T 1.8reg1_5MF'!C61+'T 1.8reg1_5MF'!D61+'T 1.8reg6_13MF'!C61</f>
        <v>4354</v>
      </c>
      <c r="C61" s="35">
        <f>'T 1.8reg1_5MF'!E61+'T 1.8reg1_5MF'!H61+'T 1.8reg6_13MF'!B61+'T 1.8reg6_13MF'!D61</f>
        <v>2420</v>
      </c>
      <c r="D61" s="35">
        <f>'T 1.8reg6_13MF'!E61+'T 1.8reg6_13MF'!F61+'T 1.8reg6_13MF'!G61+'T 1.8reg6_13MF'!H61</f>
        <v>2998</v>
      </c>
      <c r="E61" s="35">
        <f>'T 1.8reg6_13MF'!I61+'T 1.8reg14_20MF'!B61+'T 1.8reg14_20MF'!C61+'T 1.8reg14_20MF'!D61+'T 1.8reg14_20MF'!E61+'T 1.8reg14_20MF'!F61</f>
        <v>1428</v>
      </c>
      <c r="F61" s="35">
        <f>'T 1.8reg14_20MF'!G61+'T 1.8reg14_20MF'!H61</f>
        <v>177</v>
      </c>
      <c r="G61" s="35">
        <f t="shared" si="1"/>
        <v>11377</v>
      </c>
    </row>
    <row r="62" spans="1:7" s="37" customFormat="1" ht="9" customHeight="1">
      <c r="A62" s="38" t="s">
        <v>67</v>
      </c>
      <c r="B62" s="35">
        <f>'T 1.8reg1_5MF'!B62+'T 1.8reg1_5MF'!C62+'T 1.8reg1_5MF'!D62+'T 1.8reg6_13MF'!C62</f>
        <v>7690</v>
      </c>
      <c r="C62" s="35">
        <f>'T 1.8reg1_5MF'!E62+'T 1.8reg1_5MF'!H62+'T 1.8reg6_13MF'!B62+'T 1.8reg6_13MF'!D62</f>
        <v>615</v>
      </c>
      <c r="D62" s="35">
        <f>'T 1.8reg6_13MF'!E62+'T 1.8reg6_13MF'!F62+'T 1.8reg6_13MF'!G62+'T 1.8reg6_13MF'!H62</f>
        <v>2634</v>
      </c>
      <c r="E62" s="35">
        <f>'T 1.8reg6_13MF'!I62+'T 1.8reg14_20MF'!B62+'T 1.8reg14_20MF'!C62+'T 1.8reg14_20MF'!D62+'T 1.8reg14_20MF'!E62+'T 1.8reg14_20MF'!F62</f>
        <v>179</v>
      </c>
      <c r="F62" s="35">
        <f>'T 1.8reg14_20MF'!G62+'T 1.8reg14_20MF'!H62</f>
        <v>52</v>
      </c>
      <c r="G62" s="35">
        <f t="shared" si="1"/>
        <v>11170</v>
      </c>
    </row>
    <row r="63" spans="1:7" s="37" customFormat="1" ht="9" customHeight="1">
      <c r="A63" s="38" t="s">
        <v>68</v>
      </c>
      <c r="B63" s="35">
        <f>'T 1.8reg1_5MF'!B63+'T 1.8reg1_5MF'!C63+'T 1.8reg1_5MF'!D63+'T 1.8reg6_13MF'!C63</f>
        <v>16214</v>
      </c>
      <c r="C63" s="35">
        <f>'T 1.8reg1_5MF'!E63+'T 1.8reg1_5MF'!H63+'T 1.8reg6_13MF'!B63+'T 1.8reg6_13MF'!D63</f>
        <v>1857</v>
      </c>
      <c r="D63" s="35">
        <f>'T 1.8reg6_13MF'!E63+'T 1.8reg6_13MF'!F63+'T 1.8reg6_13MF'!G63+'T 1.8reg6_13MF'!H63</f>
        <v>11074</v>
      </c>
      <c r="E63" s="35">
        <f>'T 1.8reg6_13MF'!I63+'T 1.8reg14_20MF'!B63+'T 1.8reg14_20MF'!C63+'T 1.8reg14_20MF'!D63+'T 1.8reg14_20MF'!E63+'T 1.8reg14_20MF'!F63</f>
        <v>799</v>
      </c>
      <c r="F63" s="35">
        <f>'T 1.8reg14_20MF'!G63+'T 1.8reg14_20MF'!H63</f>
        <v>198</v>
      </c>
      <c r="G63" s="35">
        <f t="shared" si="1"/>
        <v>30142</v>
      </c>
    </row>
    <row r="64" spans="1:7" s="32" customFormat="1" ht="9" customHeight="1">
      <c r="A64" s="28" t="s">
        <v>69</v>
      </c>
      <c r="B64" s="29">
        <f>'T 1.8reg1_5MF'!B64+'T 1.8reg1_5MF'!C64+'T 1.8reg1_5MF'!D64+'T 1.8reg6_13MF'!C64</f>
        <v>505</v>
      </c>
      <c r="C64" s="29">
        <f>'T 1.8reg1_5MF'!E64+'T 1.8reg1_5MF'!H64+'T 1.8reg6_13MF'!B64+'T 1.8reg6_13MF'!D64</f>
        <v>351</v>
      </c>
      <c r="D64" s="29">
        <f>'T 1.8reg6_13MF'!E64+'T 1.8reg6_13MF'!F64+'T 1.8reg6_13MF'!G64+'T 1.8reg6_13MF'!H64</f>
        <v>1192</v>
      </c>
      <c r="E64" s="29">
        <f>'T 1.8reg6_13MF'!I64+'T 1.8reg14_20MF'!B64+'T 1.8reg14_20MF'!C64+'T 1.8reg14_20MF'!D64+'T 1.8reg14_20MF'!E64+'T 1.8reg14_20MF'!F64</f>
        <v>240</v>
      </c>
      <c r="F64" s="29">
        <f>'T 1.8reg14_20MF'!G64+'T 1.8reg14_20MF'!H64</f>
        <v>142</v>
      </c>
      <c r="G64" s="29">
        <f t="shared" si="1"/>
        <v>2430</v>
      </c>
    </row>
    <row r="65" spans="1:7" s="43" customFormat="1" ht="9" customHeight="1">
      <c r="A65" s="42" t="s">
        <v>70</v>
      </c>
      <c r="B65" s="29">
        <f>'T 1.8reg1_5MF'!B65+'T 1.8reg1_5MF'!C65+'T 1.8reg1_5MF'!D65+'T 1.8reg6_13MF'!C65</f>
        <v>203</v>
      </c>
      <c r="C65" s="29">
        <f>'T 1.8reg1_5MF'!E65+'T 1.8reg1_5MF'!H65+'T 1.8reg6_13MF'!B65+'T 1.8reg6_13MF'!D65</f>
        <v>164</v>
      </c>
      <c r="D65" s="29">
        <f>'T 1.8reg6_13MF'!E65+'T 1.8reg6_13MF'!F65+'T 1.8reg6_13MF'!G65+'T 1.8reg6_13MF'!H65</f>
        <v>160</v>
      </c>
      <c r="E65" s="29">
        <f>'T 1.8reg6_13MF'!I65+'T 1.8reg14_20MF'!B65+'T 1.8reg14_20MF'!C65+'T 1.8reg14_20MF'!D65+'T 1.8reg14_20MF'!E65+'T 1.8reg14_20MF'!F65</f>
        <v>29</v>
      </c>
      <c r="F65" s="29">
        <f>'T 1.8reg14_20MF'!G65+'T 1.8reg14_20MF'!H65</f>
        <v>18</v>
      </c>
      <c r="G65" s="29">
        <f t="shared" si="1"/>
        <v>574</v>
      </c>
    </row>
    <row r="66" spans="1:7" s="32" customFormat="1" ht="9" customHeight="1">
      <c r="A66" s="28" t="s">
        <v>71</v>
      </c>
      <c r="B66" s="29">
        <f>'T 1.8reg1_5MF'!B66+'T 1.8reg1_5MF'!C66+'T 1.8reg1_5MF'!D66+'T 1.8reg6_13MF'!C66</f>
        <v>443523</v>
      </c>
      <c r="C66" s="29">
        <f>'T 1.8reg1_5MF'!E66+'T 1.8reg1_5MF'!H66+'T 1.8reg6_13MF'!B66+'T 1.8reg6_13MF'!D66</f>
        <v>326906</v>
      </c>
      <c r="D66" s="29">
        <f>'T 1.8reg6_13MF'!E66+'T 1.8reg6_13MF'!F66+'T 1.8reg6_13MF'!G66+'T 1.8reg6_13MF'!H66</f>
        <v>413066</v>
      </c>
      <c r="E66" s="29">
        <f>'T 1.8reg6_13MF'!I66+'T 1.8reg14_20MF'!B66+'T 1.8reg14_20MF'!C66+'T 1.8reg14_20MF'!D66+'T 1.8reg14_20MF'!E66+'T 1.8reg14_20MF'!F66</f>
        <v>136207</v>
      </c>
      <c r="F66" s="29">
        <f>'T 1.8reg14_20MF'!G66+'T 1.8reg14_20MF'!H66</f>
        <v>60047</v>
      </c>
      <c r="G66" s="29">
        <f t="shared" si="1"/>
        <v>1379749</v>
      </c>
    </row>
    <row r="67" spans="1:7" s="37" customFormat="1" ht="9" customHeight="1">
      <c r="A67" s="38" t="s">
        <v>72</v>
      </c>
      <c r="B67" s="32"/>
      <c r="C67" s="32"/>
      <c r="D67" s="32"/>
      <c r="E67" s="32"/>
      <c r="F67" s="32"/>
      <c r="G67" s="32"/>
    </row>
    <row r="68" spans="1:7" s="37" customFormat="1" ht="9" customHeight="1">
      <c r="A68" s="45" t="s">
        <v>73</v>
      </c>
      <c r="B68" s="35">
        <f>'T 1.8reg1_5MF'!B68+'T 1.8reg1_5MF'!C68+'T 1.8reg1_5MF'!D68+'T 1.8reg6_13MF'!C68</f>
        <v>375663</v>
      </c>
      <c r="C68" s="35">
        <f>'T 1.8reg1_5MF'!E68+'T 1.8reg1_5MF'!H68+'T 1.8reg6_13MF'!B68+'T 1.8reg6_13MF'!D68</f>
        <v>277022</v>
      </c>
      <c r="D68" s="35">
        <f>'T 1.8reg6_13MF'!E68+'T 1.8reg6_13MF'!F68+'T 1.8reg6_13MF'!G68+'T 1.8reg6_13MF'!H68</f>
        <v>338057</v>
      </c>
      <c r="E68" s="35">
        <f>'T 1.8reg6_13MF'!I68+'T 1.8reg14_20MF'!B68+'T 1.8reg14_20MF'!C68+'T 1.8reg14_20MF'!D68+'T 1.8reg14_20MF'!E68+'T 1.8reg14_20MF'!F68</f>
        <v>113850</v>
      </c>
      <c r="F68" s="35">
        <f>'T 1.8reg14_20MF'!G68+'T 1.8reg14_20MF'!H68</f>
        <v>49595</v>
      </c>
      <c r="G68" s="35">
        <f>SUM(B68:F68)</f>
        <v>1154187</v>
      </c>
    </row>
    <row r="69" spans="1:7" s="37" customFormat="1" ht="9" customHeight="1">
      <c r="A69" s="46"/>
      <c r="B69" s="47"/>
      <c r="C69" s="47"/>
      <c r="D69" s="48"/>
      <c r="E69" s="48"/>
      <c r="F69" s="48"/>
      <c r="G69" s="48"/>
    </row>
    <row r="70" spans="1:7" s="37" customFormat="1" ht="9" customHeight="1">
      <c r="A70" s="49"/>
      <c r="B70" s="50"/>
      <c r="C70" s="50"/>
      <c r="D70" s="51"/>
      <c r="E70" s="51"/>
      <c r="F70" s="51"/>
      <c r="G70" s="51"/>
    </row>
    <row r="71" ht="9" customHeight="1">
      <c r="A71" s="52" t="s">
        <v>99</v>
      </c>
    </row>
    <row r="72" spans="1:4" s="55" customFormat="1" ht="9" customHeight="1">
      <c r="A72" s="53"/>
      <c r="B72" s="54"/>
      <c r="C72" s="54"/>
      <c r="D72" s="54"/>
    </row>
    <row r="73" spans="2:6" ht="9">
      <c r="B73" s="73"/>
      <c r="C73" s="73"/>
      <c r="D73" s="73"/>
      <c r="E73" s="73"/>
      <c r="F73" s="73"/>
    </row>
  </sheetData>
  <mergeCells count="2">
    <mergeCell ref="B4:F4"/>
    <mergeCell ref="G4:G5"/>
  </mergeCells>
  <printOptions horizontalCentered="1"/>
  <pageMargins left="0.6692913385826772" right="0.7086614173228347" top="0.984251968503937" bottom="1.3779527559055118" header="0.4724409448818898" footer="0.8661417322834646"/>
  <pageSetup horizontalDpi="300" verticalDpi="300" orientation="portrait" paperSize="9" r:id="rId2"/>
  <headerFooter alignWithMargins="0">
    <oddFooter>&amp;C68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licari</dc:creator>
  <cp:keywords/>
  <dc:description/>
  <cp:lastModifiedBy>licari</cp:lastModifiedBy>
  <dcterms:created xsi:type="dcterms:W3CDTF">2005-04-18T13:52:29Z</dcterms:created>
  <dcterms:modified xsi:type="dcterms:W3CDTF">2005-04-18T13:52:39Z</dcterms:modified>
  <cp:category/>
  <cp:version/>
  <cp:contentType/>
  <cp:contentStatus/>
</cp:coreProperties>
</file>